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40"/>
  </bookViews>
  <sheets>
    <sheet name="Sayfa2" sheetId="2" r:id="rId1"/>
  </sheets>
  <definedNames>
    <definedName name="_xlnm.Print_Area" localSheetId="0">Sayfa2!$A$5:$N$141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F63" i="2"/>
  <c r="E63" i="2"/>
  <c r="D63" i="2"/>
  <c r="K87" i="2"/>
  <c r="K86" i="2"/>
  <c r="L63" i="2"/>
  <c r="E60" i="2"/>
  <c r="L42" i="2"/>
  <c r="E42" i="2"/>
  <c r="L30" i="2"/>
  <c r="E30" i="2"/>
  <c r="L16" i="2"/>
  <c r="E15" i="2"/>
  <c r="K88" i="2" s="1"/>
  <c r="K63" i="2"/>
  <c r="D60" i="2"/>
  <c r="K42" i="2"/>
  <c r="D42" i="2"/>
  <c r="K30" i="2"/>
  <c r="D30" i="2"/>
  <c r="K16" i="2"/>
  <c r="D15" i="2"/>
  <c r="D88" i="2" s="1"/>
  <c r="M63" i="2"/>
  <c r="F60" i="2"/>
  <c r="M42" i="2"/>
  <c r="F42" i="2"/>
  <c r="M30" i="2"/>
  <c r="F30" i="2"/>
  <c r="M16" i="2"/>
  <c r="F15" i="2"/>
  <c r="G60" i="2"/>
  <c r="N63" i="2"/>
  <c r="D87" i="2" l="1"/>
  <c r="N30" i="2"/>
  <c r="N42" i="2"/>
  <c r="E62" i="2" l="1"/>
  <c r="D62" i="2"/>
  <c r="G62" i="2" l="1"/>
  <c r="F62" i="2"/>
  <c r="G42" i="2"/>
  <c r="G30" i="2" l="1"/>
  <c r="N16" i="2"/>
  <c r="G15" i="2"/>
  <c r="D86" i="2" s="1"/>
</calcChain>
</file>

<file path=xl/sharedStrings.xml><?xml version="1.0" encoding="utf-8"?>
<sst xmlns="http://schemas.openxmlformats.org/spreadsheetml/2006/main" count="302" uniqueCount="237">
  <si>
    <t>1. Dönem</t>
  </si>
  <si>
    <t>2. Dönem</t>
  </si>
  <si>
    <t>3. Dönem</t>
  </si>
  <si>
    <t>4. Dönem</t>
  </si>
  <si>
    <t>Diferansiyel Denklemler</t>
  </si>
  <si>
    <t>5. Dönem</t>
  </si>
  <si>
    <t>6. Dönem</t>
  </si>
  <si>
    <t>7. Dönem</t>
  </si>
  <si>
    <t>8. Dönem</t>
  </si>
  <si>
    <t>T</t>
  </si>
  <si>
    <t>U</t>
  </si>
  <si>
    <t>A</t>
  </si>
  <si>
    <t>K</t>
  </si>
  <si>
    <t>Toplam</t>
  </si>
  <si>
    <t>Mesleki Deneyim Programı</t>
  </si>
  <si>
    <t>Lineer Cebir</t>
  </si>
  <si>
    <t>Numerik Yöntemler</t>
  </si>
  <si>
    <t>KOD</t>
  </si>
  <si>
    <t>Fizik I</t>
  </si>
  <si>
    <t>Türk Dili I</t>
  </si>
  <si>
    <t>Atatürk İlkeleri ve İnkılap Tarihi  I</t>
  </si>
  <si>
    <t>Matematik  II</t>
  </si>
  <si>
    <t>Türk Dili II</t>
  </si>
  <si>
    <t>Atatürk İlkeleri ve İnkılap Tarihi  II</t>
  </si>
  <si>
    <t>Matematik I</t>
  </si>
  <si>
    <t>OMAT101</t>
  </si>
  <si>
    <t>Yabancı Dil I</t>
  </si>
  <si>
    <t>Yabancı Dil  II</t>
  </si>
  <si>
    <t>ATI101</t>
  </si>
  <si>
    <t>OMAT102</t>
  </si>
  <si>
    <t>ATI102</t>
  </si>
  <si>
    <t>OMAT201</t>
  </si>
  <si>
    <t>VEYA</t>
  </si>
  <si>
    <t>Fizik II</t>
  </si>
  <si>
    <t>OMAT202</t>
  </si>
  <si>
    <t>OMAT301</t>
  </si>
  <si>
    <t>Bitirme Projesi</t>
  </si>
  <si>
    <t>Biyomedikal Mühendisliğine Giriş</t>
  </si>
  <si>
    <t>Bilgisayar Programlama ve Algoritma I</t>
  </si>
  <si>
    <t>OKİM101</t>
  </si>
  <si>
    <t>Kimya</t>
  </si>
  <si>
    <t>Bilgisayar Programlama ve Algoritma II</t>
  </si>
  <si>
    <t>Organik Kimya</t>
  </si>
  <si>
    <t>Tıbbi Biyoloji</t>
  </si>
  <si>
    <t>Devre Teorisi</t>
  </si>
  <si>
    <t xml:space="preserve">Biyokimya </t>
  </si>
  <si>
    <t>İnsan Anatomisi ve Fizyolojisi</t>
  </si>
  <si>
    <t>Girişimcilik</t>
  </si>
  <si>
    <t>İletişim Becerileri ve Yönetim Sistemleri</t>
  </si>
  <si>
    <t>Elektronik</t>
  </si>
  <si>
    <t xml:space="preserve">Hücre Biyolojisi </t>
  </si>
  <si>
    <t>Biyomekanik ve Uygulamaları</t>
  </si>
  <si>
    <t>Lojik Devreler</t>
  </si>
  <si>
    <t>Bilimsel Araştırma Yöntemleri</t>
  </si>
  <si>
    <t>Biyomedikal Mühendislikte Etik</t>
  </si>
  <si>
    <t>Sinyaller ve Sistemler</t>
  </si>
  <si>
    <t>Mikroişlemciler ve Mikrodenetleyiciler</t>
  </si>
  <si>
    <t>Biyomedikal Enstrümantasyon</t>
  </si>
  <si>
    <t>Tıbbi Cihaz Tasarımı</t>
  </si>
  <si>
    <t>Biyoinformatik</t>
  </si>
  <si>
    <t xml:space="preserve">Kök Hücre ve Kanser Biyolojisi </t>
  </si>
  <si>
    <t>Kardiyovasküler Enstrümantasyon</t>
  </si>
  <si>
    <t>Klinik Mühendisliği</t>
  </si>
  <si>
    <t>Radyasyon ve Nükleer Tıp</t>
  </si>
  <si>
    <t>Biyofarmasötik</t>
  </si>
  <si>
    <t>Biyosensörler</t>
  </si>
  <si>
    <t>Tıbbi Görüntüleme Sistemleri</t>
  </si>
  <si>
    <t>Genetik</t>
  </si>
  <si>
    <t>Hücre Kültür Sistemleri</t>
  </si>
  <si>
    <t>Biyopolimerler</t>
  </si>
  <si>
    <t>Biyomedikal Mühendisliğinde Güncel Konular</t>
  </si>
  <si>
    <t>Biyomedikal Sistemlerin Modellemesi ve Kontrol</t>
  </si>
  <si>
    <t>Biyomedikal Sinyal İşleme</t>
  </si>
  <si>
    <t>Biyoteknoloji</t>
  </si>
  <si>
    <t>Tıbbi Cihaz Bakım Onarım ve Kalibrasyonu</t>
  </si>
  <si>
    <t>Biyomedikal  Sistem Tasarımı</t>
  </si>
  <si>
    <t>Biyomedikal Görüntü İşleme</t>
  </si>
  <si>
    <t>Nanoteknoloji ve Biyonanoteknoloji</t>
  </si>
  <si>
    <t>Biyoelektromanyetizma</t>
  </si>
  <si>
    <t>Kontrollü salınım sistemleri ve ilaç hedefleme</t>
  </si>
  <si>
    <t>Protez ve Yapay Organlar İmplant Tasarımı</t>
  </si>
  <si>
    <t>Bulanık Mantık ve Yapay Sinir Ağları</t>
  </si>
  <si>
    <t>Biyomedikal Robot Tasarımı</t>
  </si>
  <si>
    <t>Nükleer Manyetik Rezonans Görüntüleme Sistemleri</t>
  </si>
  <si>
    <t>Mikrodenetleyici İle Biyomedikal Uygulamalar</t>
  </si>
  <si>
    <t>Görsel Programlama Dili</t>
  </si>
  <si>
    <t>Bilgisayarda Destekli Çizim</t>
  </si>
  <si>
    <t>Bilgisayar Destekli Devre Tasarımı</t>
  </si>
  <si>
    <t>Doku Mühendisliği</t>
  </si>
  <si>
    <t>Moleküler Biyolojide Modern Teknikler</t>
  </si>
  <si>
    <t>Adli Kimya ve Toksikoloji</t>
  </si>
  <si>
    <t>Gaz Sensörler ve Tıbbi Uygulamaları</t>
  </si>
  <si>
    <t>Giyilebilir Teknoloji ve Sensörler</t>
  </si>
  <si>
    <t>Sinir Sistemleri, Nörofizyoloji ve Fizyolojik Kontrol</t>
  </si>
  <si>
    <t>Biyomedikal Optik</t>
  </si>
  <si>
    <t>Ultrasonografi Tekniği ve Uygulamaları</t>
  </si>
  <si>
    <t>Yapay Zeka Sistemleri</t>
  </si>
  <si>
    <t>Sinir Hücrelerinin Modellenmesi</t>
  </si>
  <si>
    <t>Matlab İle Mühendislik Çözümleri</t>
  </si>
  <si>
    <t>Veri Tabanı Yönetim Sistemleri</t>
  </si>
  <si>
    <t>Elektromanyetik Alanlar ve Dalgalar</t>
  </si>
  <si>
    <t>Tıbbi Fizik</t>
  </si>
  <si>
    <t>Elektronik Laboratuvarı</t>
  </si>
  <si>
    <t>Optimizasyon teknikleri</t>
  </si>
  <si>
    <t>Bilgisayarlı Görme</t>
  </si>
  <si>
    <t>Akışkanlar Mekaniği</t>
  </si>
  <si>
    <t>BİRİNCİ YIL</t>
  </si>
  <si>
    <t>İKİNCİ YIL</t>
  </si>
  <si>
    <t>ÜÇÜNCÜ YIL</t>
  </si>
  <si>
    <t>DÖRDÜNCÜ YIL</t>
  </si>
  <si>
    <t>FPGA ile Biyomedikal Görüntü İşleme</t>
  </si>
  <si>
    <t>Elektriksel Ölçme ve Analiz Laboratuvarı</t>
  </si>
  <si>
    <t xml:space="preserve">Enstrümantal  Analiz Yöntemleri </t>
  </si>
  <si>
    <t>Biyomedikal Mühendisliğinde Biyoanalitik Yöntemler</t>
  </si>
  <si>
    <t>Biyoistatislik ve Olasılık</t>
  </si>
  <si>
    <t>MBYM102</t>
  </si>
  <si>
    <t>MBYM104</t>
  </si>
  <si>
    <t>MBYM106</t>
  </si>
  <si>
    <t>MBYM201</t>
  </si>
  <si>
    <t>MBYM202</t>
  </si>
  <si>
    <t>MBYM203</t>
  </si>
  <si>
    <t>MBYM204</t>
  </si>
  <si>
    <t>MBYM205</t>
  </si>
  <si>
    <t>MBYM206</t>
  </si>
  <si>
    <t>MBYM207</t>
  </si>
  <si>
    <t>MBYM208</t>
  </si>
  <si>
    <t>MBYM210</t>
  </si>
  <si>
    <t>MBYM209</t>
  </si>
  <si>
    <t>MBYM212</t>
  </si>
  <si>
    <t>MBYM303</t>
  </si>
  <si>
    <t>MBYM302</t>
  </si>
  <si>
    <t>MBYM305</t>
  </si>
  <si>
    <t>MBYM304</t>
  </si>
  <si>
    <t>MBYM307</t>
  </si>
  <si>
    <t>MBYM306</t>
  </si>
  <si>
    <t>MBYM309</t>
  </si>
  <si>
    <t>MBYM308</t>
  </si>
  <si>
    <t>MBYM310</t>
  </si>
  <si>
    <t>MBYM311</t>
  </si>
  <si>
    <t>MBYM312</t>
  </si>
  <si>
    <t>MBYM313</t>
  </si>
  <si>
    <t>MBYM315</t>
  </si>
  <si>
    <t>MBYM316</t>
  </si>
  <si>
    <t>MBYM317</t>
  </si>
  <si>
    <t>MBYM318</t>
  </si>
  <si>
    <t>MBYM321</t>
  </si>
  <si>
    <t>MBYM320</t>
  </si>
  <si>
    <t>MBYM323</t>
  </si>
  <si>
    <t>MBYM322</t>
  </si>
  <si>
    <t>MBYM324</t>
  </si>
  <si>
    <t>MBYM326</t>
  </si>
  <si>
    <t>MBYM402</t>
  </si>
  <si>
    <t>MBYM404</t>
  </si>
  <si>
    <t>MBYM406</t>
  </si>
  <si>
    <t>MBYM 401</t>
  </si>
  <si>
    <t>MBYM403</t>
  </si>
  <si>
    <t>MBYM408</t>
  </si>
  <si>
    <t>MBYM405</t>
  </si>
  <si>
    <t>MBYM410</t>
  </si>
  <si>
    <t>MBYM407</t>
  </si>
  <si>
    <t>MBYM412</t>
  </si>
  <si>
    <t>MBYM409</t>
  </si>
  <si>
    <t>MBYM414</t>
  </si>
  <si>
    <t>MBYM411</t>
  </si>
  <si>
    <t>MBYM416</t>
  </si>
  <si>
    <t>MBYM413</t>
  </si>
  <si>
    <t>MBYM418</t>
  </si>
  <si>
    <t>MBYM415</t>
  </si>
  <si>
    <t>MBYM420</t>
  </si>
  <si>
    <t>MBYM417</t>
  </si>
  <si>
    <t>MBYM422</t>
  </si>
  <si>
    <t>MBYM419</t>
  </si>
  <si>
    <t>MBYM424</t>
  </si>
  <si>
    <t>MBYM421</t>
  </si>
  <si>
    <t>MBYM426</t>
  </si>
  <si>
    <t>MBYM423</t>
  </si>
  <si>
    <t>MBYM428</t>
  </si>
  <si>
    <t>MBYM425</t>
  </si>
  <si>
    <t>MBYM430</t>
  </si>
  <si>
    <t>MBYM427</t>
  </si>
  <si>
    <t>MBYM432</t>
  </si>
  <si>
    <t>MBYM429</t>
  </si>
  <si>
    <t>MBYM433</t>
  </si>
  <si>
    <t>MBYM431</t>
  </si>
  <si>
    <t>Biyomedikal Sensör Teknolojileri</t>
  </si>
  <si>
    <t>MBYM301</t>
  </si>
  <si>
    <t>MBYM319</t>
  </si>
  <si>
    <t>Akademik İngilizce I</t>
  </si>
  <si>
    <t>Akademik İngilizce II</t>
  </si>
  <si>
    <t>Akademik İngilizce III</t>
  </si>
  <si>
    <t>Akademik İngilizce IV</t>
  </si>
  <si>
    <t>OYDİ201</t>
  </si>
  <si>
    <t>OYDİ202</t>
  </si>
  <si>
    <t>OYDİ301</t>
  </si>
  <si>
    <t>OYDİ302</t>
  </si>
  <si>
    <t>MBYM314</t>
  </si>
  <si>
    <t>OFİZ101</t>
  </si>
  <si>
    <t>TDİ101</t>
  </si>
  <si>
    <t>YDİ101</t>
  </si>
  <si>
    <t>OFİZ102</t>
  </si>
  <si>
    <t>TDİ102</t>
  </si>
  <si>
    <t>YDİ102</t>
  </si>
  <si>
    <t>MBYM101</t>
  </si>
  <si>
    <t>MBYM103</t>
  </si>
  <si>
    <t>Bilimin Doğası ve Eleştirel Düşünce</t>
  </si>
  <si>
    <t>OBDE201</t>
  </si>
  <si>
    <t>GİR102</t>
  </si>
  <si>
    <t>(5i dersleri dahil)</t>
  </si>
  <si>
    <t>Yaz Stajı*</t>
  </si>
  <si>
    <t>Üniversite Seçmeli Ders*</t>
  </si>
  <si>
    <t>Biyoayırma ve Saflaştırma</t>
  </si>
  <si>
    <t>MBYM328</t>
  </si>
  <si>
    <t>MBYM330</t>
  </si>
  <si>
    <t>İmalat Yöntemleri</t>
  </si>
  <si>
    <t>MBYM325</t>
  </si>
  <si>
    <t>MBYM327</t>
  </si>
  <si>
    <t>Mesleki Seçmeli Dersler I grubundan 4 kredi ders seçilecek</t>
  </si>
  <si>
    <t>Mesleki Seçmeli Dersler II grubundan 6 kredi ders seçilecek</t>
  </si>
  <si>
    <t xml:space="preserve">Mesleki Seçmeli Dersler I </t>
  </si>
  <si>
    <t>Mesleki Seçmeli Dersler II</t>
  </si>
  <si>
    <t>Mesleki Seçmeli Dersler III grubundan 12 kredi ders seçilecek</t>
  </si>
  <si>
    <t>MBYM434</t>
  </si>
  <si>
    <t>MBYM436</t>
  </si>
  <si>
    <t>Malzeme Bilgisi ve Biyomalzemeler</t>
  </si>
  <si>
    <t>Toplam AKTS</t>
  </si>
  <si>
    <t>Toplam Kredi</t>
  </si>
  <si>
    <t>Toplam Seçmeli Dersler AKTS</t>
  </si>
  <si>
    <t>Toplam Seçmeli Dersler Kredi</t>
  </si>
  <si>
    <t>Toplam Uygulama Ders Saati</t>
  </si>
  <si>
    <t>Mesleki Seçmeli Dersler III</t>
  </si>
  <si>
    <t>Mesleki Seçmeli Dersler IV</t>
  </si>
  <si>
    <t>Mesleki Seçmeli Dersler IV grubundan 6 kredi ders seçilecek</t>
  </si>
  <si>
    <t xml:space="preserve">*Üniversite Seçmeli Ders havuzundan alınacak dersler, Samsun Üniversitesi Lisans Eğitim-Öğretim Yönetmeliğinin 10. Maddesi 10. bendine göre not dökümü belgesinde 
bilgi olarak gösterilir; ancak kredi yükü ve GANO hesabına katılmaz. Bu dersler öğrencilerin isteğine bağlıdır. </t>
  </si>
  <si>
    <t>Toplam Teorik Ders Saati</t>
  </si>
  <si>
    <t>Biyomedikal Enstrümantasyon ve Uygulama Laboratuvarı</t>
  </si>
  <si>
    <t>Modern Optik ve Lazerler</t>
  </si>
  <si>
    <t xml:space="preserve">T.C. SAMSUN ÜNİVERSİTESİ
MÜHENDİSLİK FAKÜLTESİ
BİYOMEDİKAL MÜHENDİSLİĞİ LİSANS PROGRAMI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</si>
</sst>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3" borderId="14" xfId="0" applyFont="1" applyFill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3" fillId="2" borderId="5" xfId="0" applyFont="1" applyFill="1" applyBorder="1" applyAlignment="1">
      <alignment shrinkToFi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3" borderId="19" xfId="0" applyFont="1" applyFill="1" applyBorder="1"/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19" xfId="0" applyFont="1" applyBorder="1"/>
    <xf numFmtId="0" fontId="3" fillId="0" borderId="29" xfId="0" applyFont="1" applyBorder="1"/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/>
    <xf numFmtId="0" fontId="3" fillId="0" borderId="30" xfId="0" applyFont="1" applyBorder="1"/>
    <xf numFmtId="0" fontId="2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3" borderId="32" xfId="0" applyFont="1" applyFill="1" applyBorder="1"/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3" fillId="0" borderId="36" xfId="0" applyFont="1" applyBorder="1"/>
    <xf numFmtId="0" fontId="3" fillId="2" borderId="2" xfId="0" applyFont="1" applyFill="1" applyBorder="1" applyAlignment="1">
      <alignment shrinkToFit="1"/>
    </xf>
    <xf numFmtId="0" fontId="3" fillId="2" borderId="42" xfId="0" applyFont="1" applyFill="1" applyBorder="1"/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3" fillId="2" borderId="24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3" fillId="2" borderId="15" xfId="0" applyFont="1" applyFill="1" applyBorder="1"/>
    <xf numFmtId="0" fontId="2" fillId="4" borderId="20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5" borderId="14" xfId="0" applyFont="1" applyFill="1" applyBorder="1"/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10" xfId="0" applyFont="1" applyFill="1" applyBorder="1"/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4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2" borderId="15" xfId="0" applyFont="1" applyFill="1" applyBorder="1" applyAlignment="1">
      <alignment shrinkToFit="1"/>
    </xf>
    <xf numFmtId="0" fontId="2" fillId="3" borderId="30" xfId="0" applyFont="1" applyFill="1" applyBorder="1"/>
    <xf numFmtId="0" fontId="2" fillId="3" borderId="47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3" fillId="0" borderId="35" xfId="0" applyFont="1" applyBorder="1"/>
    <xf numFmtId="0" fontId="6" fillId="2" borderId="5" xfId="0" applyFont="1" applyFill="1" applyBorder="1" applyAlignment="1">
      <alignment shrinkToFit="1"/>
    </xf>
    <xf numFmtId="0" fontId="3" fillId="2" borderId="15" xfId="0" applyFont="1" applyFill="1" applyBorder="1" applyAlignment="1">
      <alignment shrinkToFit="1"/>
    </xf>
    <xf numFmtId="0" fontId="2" fillId="5" borderId="32" xfId="0" applyFont="1" applyFill="1" applyBorder="1"/>
    <xf numFmtId="0" fontId="2" fillId="5" borderId="41" xfId="0" applyFont="1" applyFill="1" applyBorder="1"/>
    <xf numFmtId="0" fontId="2" fillId="0" borderId="32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4" borderId="14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2" fillId="4" borderId="32" xfId="0" applyFont="1" applyFill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2" fillId="4" borderId="43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7" xfId="0" applyFont="1" applyBorder="1" applyAlignment="1"/>
    <xf numFmtId="0" fontId="1" fillId="0" borderId="28" xfId="0" applyFont="1" applyBorder="1" applyAlignment="1"/>
    <xf numFmtId="0" fontId="3" fillId="0" borderId="30" xfId="0" applyFont="1" applyBorder="1" applyAlignment="1">
      <alignment wrapText="1"/>
    </xf>
    <xf numFmtId="0" fontId="1" fillId="0" borderId="0" xfId="0" applyFont="1" applyBorder="1" applyAlignment="1"/>
    <xf numFmtId="0" fontId="1" fillId="0" borderId="31" xfId="0" applyFont="1" applyBorder="1" applyAlignment="1"/>
    <xf numFmtId="0" fontId="1" fillId="0" borderId="30" xfId="0" applyFont="1" applyBorder="1" applyAlignment="1"/>
    <xf numFmtId="0" fontId="1" fillId="0" borderId="28" xfId="0" applyFont="1" applyBorder="1" applyAlignment="1">
      <alignment horizontal="right"/>
    </xf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130"/>
  <sheetViews>
    <sheetView tabSelected="1" topLeftCell="A7" zoomScale="57" zoomScaleNormal="57" workbookViewId="0">
      <selection activeCell="B4" sqref="B4:N4"/>
    </sheetView>
  </sheetViews>
  <sheetFormatPr defaultColWidth="8.6640625" defaultRowHeight="23.4" x14ac:dyDescent="0.45"/>
  <cols>
    <col min="1" max="1" width="8.6640625" style="1"/>
    <col min="2" max="2" width="17.6640625" style="1" bestFit="1" customWidth="1"/>
    <col min="3" max="3" width="61" style="1" customWidth="1"/>
    <col min="4" max="8" width="7.88671875" style="2" customWidth="1"/>
    <col min="9" max="9" width="16.88671875" style="1" customWidth="1"/>
    <col min="10" max="10" width="68.88671875" style="1" bestFit="1" customWidth="1"/>
    <col min="11" max="14" width="7.88671875" style="2" customWidth="1"/>
    <col min="15" max="15" width="8.6640625" style="1"/>
    <col min="16" max="16" width="16.6640625" style="1" bestFit="1" customWidth="1"/>
    <col min="17" max="17" width="57.21875" style="1" bestFit="1" customWidth="1"/>
    <col min="18" max="21" width="8.6640625" style="1"/>
    <col min="22" max="22" width="50.5546875" style="1" customWidth="1"/>
    <col min="23" max="16384" width="8.6640625" style="1"/>
  </cols>
  <sheetData>
    <row r="3" spans="2:14" ht="24" thickBot="1" x14ac:dyDescent="0.5"/>
    <row r="4" spans="2:14" ht="104.4" customHeight="1" thickBot="1" x14ac:dyDescent="0.5">
      <c r="B4" s="83" t="s">
        <v>236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2:14" ht="24" thickBot="1" x14ac:dyDescent="0.5">
      <c r="B5" s="93" t="s">
        <v>106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4" ht="24" thickBot="1" x14ac:dyDescent="0.5">
      <c r="B6" s="21" t="s">
        <v>17</v>
      </c>
      <c r="C6" s="21" t="s">
        <v>0</v>
      </c>
      <c r="D6" s="22" t="s">
        <v>9</v>
      </c>
      <c r="E6" s="23" t="s">
        <v>10</v>
      </c>
      <c r="F6" s="24" t="s">
        <v>12</v>
      </c>
      <c r="G6" s="25" t="s">
        <v>11</v>
      </c>
      <c r="H6" s="26"/>
      <c r="I6" s="21" t="s">
        <v>17</v>
      </c>
      <c r="J6" s="21" t="s">
        <v>1</v>
      </c>
      <c r="K6" s="22" t="s">
        <v>9</v>
      </c>
      <c r="L6" s="23" t="s">
        <v>10</v>
      </c>
      <c r="M6" s="24" t="s">
        <v>12</v>
      </c>
      <c r="N6" s="25" t="s">
        <v>11</v>
      </c>
    </row>
    <row r="7" spans="2:14" ht="24" thickBot="1" x14ac:dyDescent="0.5">
      <c r="B7" s="9" t="s">
        <v>196</v>
      </c>
      <c r="C7" s="6" t="s">
        <v>18</v>
      </c>
      <c r="D7" s="7">
        <v>3</v>
      </c>
      <c r="E7" s="7">
        <v>0</v>
      </c>
      <c r="F7" s="7">
        <v>3</v>
      </c>
      <c r="G7" s="8">
        <v>4</v>
      </c>
      <c r="H7" s="26"/>
      <c r="I7" s="9" t="s">
        <v>199</v>
      </c>
      <c r="J7" s="6" t="s">
        <v>33</v>
      </c>
      <c r="K7" s="7">
        <v>3</v>
      </c>
      <c r="L7" s="7">
        <v>0</v>
      </c>
      <c r="M7" s="7">
        <v>3</v>
      </c>
      <c r="N7" s="8">
        <v>4</v>
      </c>
    </row>
    <row r="8" spans="2:14" ht="24" thickBot="1" x14ac:dyDescent="0.5">
      <c r="B8" s="9" t="s">
        <v>25</v>
      </c>
      <c r="C8" s="5" t="s">
        <v>24</v>
      </c>
      <c r="D8" s="7">
        <v>3</v>
      </c>
      <c r="E8" s="7">
        <v>2</v>
      </c>
      <c r="F8" s="3">
        <v>4</v>
      </c>
      <c r="G8" s="4">
        <v>5</v>
      </c>
      <c r="H8" s="26"/>
      <c r="I8" s="9" t="s">
        <v>29</v>
      </c>
      <c r="J8" s="5" t="s">
        <v>21</v>
      </c>
      <c r="K8" s="7">
        <v>3</v>
      </c>
      <c r="L8" s="7">
        <v>2</v>
      </c>
      <c r="M8" s="3">
        <v>4</v>
      </c>
      <c r="N8" s="4">
        <v>5</v>
      </c>
    </row>
    <row r="9" spans="2:14" ht="24" thickBot="1" x14ac:dyDescent="0.5">
      <c r="B9" s="9" t="s">
        <v>197</v>
      </c>
      <c r="C9" s="5" t="s">
        <v>19</v>
      </c>
      <c r="D9" s="7">
        <v>2</v>
      </c>
      <c r="E9" s="7">
        <v>0</v>
      </c>
      <c r="F9" s="3">
        <v>2</v>
      </c>
      <c r="G9" s="4">
        <v>2</v>
      </c>
      <c r="H9" s="26"/>
      <c r="I9" s="9" t="s">
        <v>200</v>
      </c>
      <c r="J9" s="5" t="s">
        <v>22</v>
      </c>
      <c r="K9" s="3">
        <v>2</v>
      </c>
      <c r="L9" s="3">
        <v>0</v>
      </c>
      <c r="M9" s="3">
        <v>2</v>
      </c>
      <c r="N9" s="4">
        <v>2</v>
      </c>
    </row>
    <row r="10" spans="2:14" ht="24" thickBot="1" x14ac:dyDescent="0.5">
      <c r="B10" s="9" t="s">
        <v>198</v>
      </c>
      <c r="C10" s="5" t="s">
        <v>26</v>
      </c>
      <c r="D10" s="3">
        <v>2</v>
      </c>
      <c r="E10" s="3">
        <v>0</v>
      </c>
      <c r="F10" s="3">
        <v>2</v>
      </c>
      <c r="G10" s="4">
        <v>2</v>
      </c>
      <c r="H10" s="26"/>
      <c r="I10" s="9" t="s">
        <v>201</v>
      </c>
      <c r="J10" s="5" t="s">
        <v>27</v>
      </c>
      <c r="K10" s="3">
        <v>2</v>
      </c>
      <c r="L10" s="3">
        <v>0</v>
      </c>
      <c r="M10" s="3">
        <v>2</v>
      </c>
      <c r="N10" s="4">
        <v>2</v>
      </c>
    </row>
    <row r="11" spans="2:14" ht="24" thickBot="1" x14ac:dyDescent="0.5">
      <c r="B11" s="9" t="s">
        <v>28</v>
      </c>
      <c r="C11" s="5" t="s">
        <v>20</v>
      </c>
      <c r="D11" s="3">
        <v>2</v>
      </c>
      <c r="E11" s="3">
        <v>0</v>
      </c>
      <c r="F11" s="3">
        <v>2</v>
      </c>
      <c r="G11" s="4">
        <v>2</v>
      </c>
      <c r="H11" s="26"/>
      <c r="I11" s="9" t="s">
        <v>30</v>
      </c>
      <c r="J11" s="5" t="s">
        <v>23</v>
      </c>
      <c r="K11" s="3">
        <v>2</v>
      </c>
      <c r="L11" s="3">
        <v>0</v>
      </c>
      <c r="M11" s="3">
        <v>2</v>
      </c>
      <c r="N11" s="4">
        <v>2</v>
      </c>
    </row>
    <row r="12" spans="2:14" ht="24" thickBot="1" x14ac:dyDescent="0.5">
      <c r="B12" s="9" t="s">
        <v>39</v>
      </c>
      <c r="C12" s="5" t="s">
        <v>40</v>
      </c>
      <c r="D12" s="3">
        <v>3</v>
      </c>
      <c r="E12" s="3">
        <v>0</v>
      </c>
      <c r="F12" s="3">
        <v>3</v>
      </c>
      <c r="G12" s="4">
        <v>3</v>
      </c>
      <c r="H12" s="26"/>
      <c r="I12" s="9" t="s">
        <v>206</v>
      </c>
      <c r="J12" s="6" t="s">
        <v>47</v>
      </c>
      <c r="K12" s="7">
        <v>2</v>
      </c>
      <c r="L12" s="7">
        <v>0</v>
      </c>
      <c r="M12" s="7">
        <v>2</v>
      </c>
      <c r="N12" s="8">
        <v>2</v>
      </c>
    </row>
    <row r="13" spans="2:14" ht="24" thickBot="1" x14ac:dyDescent="0.5">
      <c r="B13" s="9" t="s">
        <v>202</v>
      </c>
      <c r="C13" s="5" t="s">
        <v>37</v>
      </c>
      <c r="D13" s="3">
        <v>2</v>
      </c>
      <c r="E13" s="3">
        <v>0</v>
      </c>
      <c r="F13" s="3">
        <v>2</v>
      </c>
      <c r="G13" s="4">
        <v>6</v>
      </c>
      <c r="H13" s="26"/>
      <c r="I13" s="9" t="s">
        <v>115</v>
      </c>
      <c r="J13" s="5" t="s">
        <v>43</v>
      </c>
      <c r="K13" s="3">
        <v>3</v>
      </c>
      <c r="L13" s="3">
        <v>0</v>
      </c>
      <c r="M13" s="3">
        <v>3</v>
      </c>
      <c r="N13" s="4">
        <v>4</v>
      </c>
    </row>
    <row r="14" spans="2:14" ht="24" thickBot="1" x14ac:dyDescent="0.5">
      <c r="B14" s="36" t="s">
        <v>203</v>
      </c>
      <c r="C14" s="41" t="s">
        <v>38</v>
      </c>
      <c r="D14" s="19">
        <v>2</v>
      </c>
      <c r="E14" s="19">
        <v>2</v>
      </c>
      <c r="F14" s="19">
        <v>3</v>
      </c>
      <c r="G14" s="20">
        <v>6</v>
      </c>
      <c r="H14" s="26"/>
      <c r="I14" s="9" t="s">
        <v>116</v>
      </c>
      <c r="J14" s="5" t="s">
        <v>42</v>
      </c>
      <c r="K14" s="3">
        <v>3</v>
      </c>
      <c r="L14" s="3">
        <v>0</v>
      </c>
      <c r="M14" s="3">
        <v>3</v>
      </c>
      <c r="N14" s="4">
        <v>4</v>
      </c>
    </row>
    <row r="15" spans="2:14" ht="24" thickBot="1" x14ac:dyDescent="0.5">
      <c r="B15" s="86" t="s">
        <v>13</v>
      </c>
      <c r="C15" s="87"/>
      <c r="D15" s="37">
        <f>SUM(D7:D14)</f>
        <v>19</v>
      </c>
      <c r="E15" s="37">
        <f>SUM(E7:E14)</f>
        <v>4</v>
      </c>
      <c r="F15" s="37">
        <f>SUM(F7:F14)</f>
        <v>21</v>
      </c>
      <c r="G15" s="38">
        <f t="shared" ref="G15" si="0">SUM(G7:G14)</f>
        <v>30</v>
      </c>
      <c r="H15" s="26"/>
      <c r="I15" s="36" t="s">
        <v>117</v>
      </c>
      <c r="J15" s="41" t="s">
        <v>41</v>
      </c>
      <c r="K15" s="19">
        <v>2</v>
      </c>
      <c r="L15" s="19">
        <v>2</v>
      </c>
      <c r="M15" s="19">
        <v>3</v>
      </c>
      <c r="N15" s="20">
        <v>5</v>
      </c>
    </row>
    <row r="16" spans="2:14" ht="24" thickBot="1" x14ac:dyDescent="0.5">
      <c r="B16" s="27"/>
      <c r="C16" s="28"/>
      <c r="D16" s="29"/>
      <c r="E16" s="29"/>
      <c r="F16" s="29"/>
      <c r="G16" s="29"/>
      <c r="H16" s="28"/>
      <c r="I16" s="86" t="s">
        <v>13</v>
      </c>
      <c r="J16" s="87" t="s">
        <v>13</v>
      </c>
      <c r="K16" s="37">
        <f>SUM(K7:K15)</f>
        <v>22</v>
      </c>
      <c r="L16" s="37">
        <f>SUM(L7:L15)</f>
        <v>4</v>
      </c>
      <c r="M16" s="37">
        <f>SUM(M7:M15)</f>
        <v>24</v>
      </c>
      <c r="N16" s="38">
        <f t="shared" ref="N16" si="1">SUM(N7:N15)</f>
        <v>30</v>
      </c>
    </row>
    <row r="17" spans="2:14" x14ac:dyDescent="0.45">
      <c r="B17" s="32"/>
      <c r="C17" s="26"/>
      <c r="D17" s="30"/>
      <c r="E17" s="30"/>
      <c r="F17" s="30"/>
      <c r="G17" s="30"/>
      <c r="H17" s="26"/>
      <c r="I17" s="26"/>
      <c r="J17" s="26"/>
      <c r="K17" s="30"/>
      <c r="L17" s="30"/>
      <c r="M17" s="30"/>
      <c r="N17" s="34"/>
    </row>
    <row r="18" spans="2:14" ht="24" thickBot="1" x14ac:dyDescent="0.5">
      <c r="B18" s="32"/>
      <c r="C18" s="26"/>
      <c r="D18" s="30"/>
      <c r="E18" s="30"/>
      <c r="F18" s="30"/>
      <c r="G18" s="30"/>
      <c r="H18" s="26"/>
      <c r="I18" s="26"/>
      <c r="J18" s="26"/>
      <c r="K18" s="30"/>
      <c r="L18" s="30"/>
      <c r="M18" s="30"/>
      <c r="N18" s="34"/>
    </row>
    <row r="19" spans="2:14" ht="24" thickBot="1" x14ac:dyDescent="0.5">
      <c r="B19" s="93" t="s">
        <v>107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</row>
    <row r="20" spans="2:14" ht="24" thickBot="1" x14ac:dyDescent="0.5">
      <c r="B20" s="9" t="s">
        <v>17</v>
      </c>
      <c r="C20" s="36" t="s">
        <v>2</v>
      </c>
      <c r="D20" s="47" t="s">
        <v>9</v>
      </c>
      <c r="E20" s="48" t="s">
        <v>10</v>
      </c>
      <c r="F20" s="49" t="s">
        <v>12</v>
      </c>
      <c r="G20" s="50" t="s">
        <v>11</v>
      </c>
      <c r="H20" s="26"/>
      <c r="I20" s="9" t="s">
        <v>17</v>
      </c>
      <c r="J20" s="36" t="s">
        <v>3</v>
      </c>
      <c r="K20" s="47" t="s">
        <v>9</v>
      </c>
      <c r="L20" s="48" t="s">
        <v>10</v>
      </c>
      <c r="M20" s="49" t="s">
        <v>12</v>
      </c>
      <c r="N20" s="50" t="s">
        <v>11</v>
      </c>
    </row>
    <row r="21" spans="2:14" ht="24" thickBot="1" x14ac:dyDescent="0.5">
      <c r="B21" s="9" t="s">
        <v>118</v>
      </c>
      <c r="C21" s="16" t="s">
        <v>44</v>
      </c>
      <c r="D21" s="17">
        <v>3</v>
      </c>
      <c r="E21" s="17">
        <v>0</v>
      </c>
      <c r="F21" s="17">
        <v>3</v>
      </c>
      <c r="G21" s="18">
        <v>3</v>
      </c>
      <c r="H21" s="26"/>
      <c r="I21" s="9" t="s">
        <v>119</v>
      </c>
      <c r="J21" s="16" t="s">
        <v>49</v>
      </c>
      <c r="K21" s="17">
        <v>3</v>
      </c>
      <c r="L21" s="17">
        <v>0</v>
      </c>
      <c r="M21" s="17">
        <v>3</v>
      </c>
      <c r="N21" s="18">
        <v>4</v>
      </c>
    </row>
    <row r="22" spans="2:14" ht="24" thickBot="1" x14ac:dyDescent="0.5">
      <c r="B22" s="9" t="s">
        <v>120</v>
      </c>
      <c r="C22" s="5" t="s">
        <v>100</v>
      </c>
      <c r="D22" s="3">
        <v>2</v>
      </c>
      <c r="E22" s="3">
        <v>2</v>
      </c>
      <c r="F22" s="3">
        <v>3</v>
      </c>
      <c r="G22" s="4">
        <v>5</v>
      </c>
      <c r="H22" s="26"/>
      <c r="I22" s="14" t="s">
        <v>121</v>
      </c>
      <c r="J22" s="5" t="s">
        <v>101</v>
      </c>
      <c r="K22" s="3">
        <v>2</v>
      </c>
      <c r="L22" s="3">
        <v>0</v>
      </c>
      <c r="M22" s="3">
        <v>2</v>
      </c>
      <c r="N22" s="4">
        <v>3</v>
      </c>
    </row>
    <row r="23" spans="2:14" ht="24" thickBot="1" x14ac:dyDescent="0.5">
      <c r="B23" s="9" t="s">
        <v>122</v>
      </c>
      <c r="C23" s="5" t="s">
        <v>45</v>
      </c>
      <c r="D23" s="3">
        <v>4</v>
      </c>
      <c r="E23" s="3">
        <v>0</v>
      </c>
      <c r="F23" s="3">
        <v>4</v>
      </c>
      <c r="G23" s="4">
        <v>5</v>
      </c>
      <c r="H23" s="26"/>
      <c r="I23" s="9" t="s">
        <v>123</v>
      </c>
      <c r="J23" s="5" t="s">
        <v>50</v>
      </c>
      <c r="K23" s="3">
        <v>2</v>
      </c>
      <c r="L23" s="3">
        <v>1</v>
      </c>
      <c r="M23" s="3">
        <v>3</v>
      </c>
      <c r="N23" s="4">
        <v>3</v>
      </c>
    </row>
    <row r="24" spans="2:14" ht="24" thickBot="1" x14ac:dyDescent="0.5">
      <c r="B24" s="9" t="s">
        <v>124</v>
      </c>
      <c r="C24" s="5" t="s">
        <v>46</v>
      </c>
      <c r="D24" s="3">
        <v>3</v>
      </c>
      <c r="E24" s="3">
        <v>0</v>
      </c>
      <c r="F24" s="3">
        <v>3</v>
      </c>
      <c r="G24" s="4">
        <v>3</v>
      </c>
      <c r="H24" s="26"/>
      <c r="I24" s="9" t="s">
        <v>125</v>
      </c>
      <c r="J24" s="5" t="s">
        <v>51</v>
      </c>
      <c r="K24" s="3">
        <v>1</v>
      </c>
      <c r="L24" s="3">
        <v>2</v>
      </c>
      <c r="M24" s="3">
        <v>2</v>
      </c>
      <c r="N24" s="4">
        <v>5</v>
      </c>
    </row>
    <row r="25" spans="2:14" ht="24" thickBot="1" x14ac:dyDescent="0.5">
      <c r="B25" s="9" t="s">
        <v>127</v>
      </c>
      <c r="C25" s="5" t="s">
        <v>111</v>
      </c>
      <c r="D25" s="3">
        <v>0</v>
      </c>
      <c r="E25" s="3">
        <v>2</v>
      </c>
      <c r="F25" s="3">
        <v>1</v>
      </c>
      <c r="G25" s="4">
        <v>3</v>
      </c>
      <c r="H25" s="26"/>
      <c r="I25" s="9" t="s">
        <v>126</v>
      </c>
      <c r="J25" s="5" t="s">
        <v>52</v>
      </c>
      <c r="K25" s="3">
        <v>2</v>
      </c>
      <c r="L25" s="3">
        <v>2</v>
      </c>
      <c r="M25" s="3">
        <v>3</v>
      </c>
      <c r="N25" s="4">
        <v>5</v>
      </c>
    </row>
    <row r="26" spans="2:14" ht="24" thickBot="1" x14ac:dyDescent="0.5">
      <c r="B26" s="9" t="s">
        <v>31</v>
      </c>
      <c r="C26" s="5" t="s">
        <v>4</v>
      </c>
      <c r="D26" s="3">
        <v>4</v>
      </c>
      <c r="E26" s="3">
        <v>0</v>
      </c>
      <c r="F26" s="3">
        <v>4</v>
      </c>
      <c r="G26" s="4">
        <v>6</v>
      </c>
      <c r="H26" s="26"/>
      <c r="I26" s="9" t="s">
        <v>128</v>
      </c>
      <c r="J26" s="5" t="s">
        <v>102</v>
      </c>
      <c r="K26" s="3">
        <v>0</v>
      </c>
      <c r="L26" s="3">
        <v>2</v>
      </c>
      <c r="M26" s="3">
        <v>1</v>
      </c>
      <c r="N26" s="4">
        <v>3</v>
      </c>
    </row>
    <row r="27" spans="2:14" ht="24" thickBot="1" x14ac:dyDescent="0.5">
      <c r="B27" s="9" t="s">
        <v>205</v>
      </c>
      <c r="C27" s="5" t="s">
        <v>204</v>
      </c>
      <c r="D27" s="3">
        <v>2</v>
      </c>
      <c r="E27" s="3">
        <v>0</v>
      </c>
      <c r="F27" s="3">
        <v>2</v>
      </c>
      <c r="G27" s="4">
        <v>2</v>
      </c>
      <c r="H27" s="26"/>
      <c r="I27" s="9" t="s">
        <v>34</v>
      </c>
      <c r="J27" s="5" t="s">
        <v>15</v>
      </c>
      <c r="K27" s="3">
        <v>3</v>
      </c>
      <c r="L27" s="3">
        <v>0</v>
      </c>
      <c r="M27" s="3">
        <v>3</v>
      </c>
      <c r="N27" s="4">
        <v>4</v>
      </c>
    </row>
    <row r="28" spans="2:14" ht="24" thickBot="1" x14ac:dyDescent="0.5">
      <c r="B28" s="36" t="s">
        <v>191</v>
      </c>
      <c r="C28" s="5" t="s">
        <v>187</v>
      </c>
      <c r="D28" s="3">
        <v>2</v>
      </c>
      <c r="E28" s="3">
        <v>0</v>
      </c>
      <c r="F28" s="3">
        <v>2</v>
      </c>
      <c r="G28" s="4">
        <v>3</v>
      </c>
      <c r="H28" s="26"/>
      <c r="I28" s="9" t="s">
        <v>192</v>
      </c>
      <c r="J28" s="5" t="s">
        <v>188</v>
      </c>
      <c r="K28" s="3">
        <v>2</v>
      </c>
      <c r="L28" s="3">
        <v>0</v>
      </c>
      <c r="M28" s="3">
        <v>2</v>
      </c>
      <c r="N28" s="4">
        <v>3</v>
      </c>
    </row>
    <row r="29" spans="2:14" ht="24" thickBot="1" x14ac:dyDescent="0.5">
      <c r="B29" s="36"/>
      <c r="C29" s="5" t="s">
        <v>209</v>
      </c>
      <c r="D29" s="3"/>
      <c r="E29" s="3"/>
      <c r="F29" s="3"/>
      <c r="G29" s="4"/>
      <c r="H29" s="26"/>
      <c r="I29" s="9"/>
      <c r="J29" s="5" t="s">
        <v>209</v>
      </c>
      <c r="K29" s="3"/>
      <c r="L29" s="3"/>
      <c r="M29" s="3"/>
      <c r="N29" s="4"/>
    </row>
    <row r="30" spans="2:14" ht="24" thickBot="1" x14ac:dyDescent="0.5">
      <c r="B30" s="88" t="s">
        <v>13</v>
      </c>
      <c r="C30" s="89"/>
      <c r="D30" s="65">
        <f>SUM(D21:D29)</f>
        <v>20</v>
      </c>
      <c r="E30" s="65">
        <f>SUM(E21:E29)</f>
        <v>4</v>
      </c>
      <c r="F30" s="65">
        <f>SUM(F21:F29)</f>
        <v>22</v>
      </c>
      <c r="G30" s="66">
        <f>SUM(G21:G29)</f>
        <v>30</v>
      </c>
      <c r="H30" s="26"/>
      <c r="I30" s="88" t="s">
        <v>13</v>
      </c>
      <c r="J30" s="90"/>
      <c r="K30" s="53">
        <f>SUM(K20:K29)</f>
        <v>15</v>
      </c>
      <c r="L30" s="53">
        <f>SUM(L20:L29)</f>
        <v>7</v>
      </c>
      <c r="M30" s="53">
        <f>SUM(M20:M29)</f>
        <v>19</v>
      </c>
      <c r="N30" s="54">
        <f>SUM(N20:N29)</f>
        <v>30</v>
      </c>
    </row>
    <row r="31" spans="2:14" x14ac:dyDescent="0.45">
      <c r="B31" s="67"/>
      <c r="C31" s="68"/>
      <c r="D31" s="69"/>
      <c r="E31" s="69"/>
      <c r="F31" s="69"/>
      <c r="G31" s="69"/>
      <c r="H31" s="68"/>
      <c r="I31" s="68"/>
      <c r="J31" s="68"/>
      <c r="K31" s="69"/>
      <c r="L31" s="69"/>
      <c r="M31" s="69"/>
      <c r="N31" s="70"/>
    </row>
    <row r="32" spans="2:14" ht="24" thickBot="1" x14ac:dyDescent="0.5">
      <c r="B32" s="27"/>
      <c r="C32" s="28"/>
      <c r="D32" s="29"/>
      <c r="E32" s="29"/>
      <c r="F32" s="29"/>
      <c r="G32" s="29"/>
      <c r="H32" s="28"/>
      <c r="I32" s="28"/>
      <c r="J32" s="28"/>
      <c r="K32" s="29"/>
      <c r="L32" s="29"/>
      <c r="M32" s="29"/>
      <c r="N32" s="71"/>
    </row>
    <row r="33" spans="2:14" ht="24" thickBot="1" x14ac:dyDescent="0.5">
      <c r="B33" s="93" t="s">
        <v>108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</row>
    <row r="34" spans="2:14" ht="24" thickBot="1" x14ac:dyDescent="0.5">
      <c r="B34" s="21" t="s">
        <v>17</v>
      </c>
      <c r="C34" s="21" t="s">
        <v>5</v>
      </c>
      <c r="D34" s="22" t="s">
        <v>9</v>
      </c>
      <c r="E34" s="23" t="s">
        <v>10</v>
      </c>
      <c r="F34" s="24" t="s">
        <v>12</v>
      </c>
      <c r="G34" s="25" t="s">
        <v>11</v>
      </c>
      <c r="H34" s="26"/>
      <c r="I34" s="21" t="s">
        <v>17</v>
      </c>
      <c r="J34" s="21" t="s">
        <v>6</v>
      </c>
      <c r="K34" s="22" t="s">
        <v>9</v>
      </c>
      <c r="L34" s="23" t="s">
        <v>10</v>
      </c>
      <c r="M34" s="24" t="s">
        <v>12</v>
      </c>
      <c r="N34" s="25" t="s">
        <v>11</v>
      </c>
    </row>
    <row r="35" spans="2:14" ht="24" thickBot="1" x14ac:dyDescent="0.5">
      <c r="B35" s="9" t="s">
        <v>185</v>
      </c>
      <c r="C35" s="6" t="s">
        <v>55</v>
      </c>
      <c r="D35" s="7">
        <v>2</v>
      </c>
      <c r="E35" s="7">
        <v>2</v>
      </c>
      <c r="F35" s="7">
        <v>3</v>
      </c>
      <c r="G35" s="8">
        <v>5</v>
      </c>
      <c r="H35" s="26"/>
      <c r="I35" s="9" t="s">
        <v>130</v>
      </c>
      <c r="J35" s="6" t="s">
        <v>65</v>
      </c>
      <c r="K35" s="7">
        <v>3</v>
      </c>
      <c r="L35" s="7">
        <v>0</v>
      </c>
      <c r="M35" s="7">
        <v>3</v>
      </c>
      <c r="N35" s="8">
        <v>5</v>
      </c>
    </row>
    <row r="36" spans="2:14" ht="24" thickBot="1" x14ac:dyDescent="0.5">
      <c r="B36" s="9" t="s">
        <v>129</v>
      </c>
      <c r="C36" s="5" t="s">
        <v>56</v>
      </c>
      <c r="D36" s="3">
        <v>2</v>
      </c>
      <c r="E36" s="3">
        <v>2</v>
      </c>
      <c r="F36" s="3">
        <v>3</v>
      </c>
      <c r="G36" s="4">
        <v>5</v>
      </c>
      <c r="H36" s="26"/>
      <c r="I36" s="9" t="s">
        <v>132</v>
      </c>
      <c r="J36" s="5" t="s">
        <v>66</v>
      </c>
      <c r="K36" s="3">
        <v>2</v>
      </c>
      <c r="L36" s="3">
        <v>0</v>
      </c>
      <c r="M36" s="3">
        <v>2</v>
      </c>
      <c r="N36" s="4">
        <v>4</v>
      </c>
    </row>
    <row r="37" spans="2:14" ht="24" thickBot="1" x14ac:dyDescent="0.5">
      <c r="B37" s="9" t="s">
        <v>131</v>
      </c>
      <c r="C37" s="5" t="s">
        <v>57</v>
      </c>
      <c r="D37" s="3">
        <v>3</v>
      </c>
      <c r="E37" s="3">
        <v>0</v>
      </c>
      <c r="F37" s="3">
        <v>3</v>
      </c>
      <c r="G37" s="4">
        <v>4</v>
      </c>
      <c r="H37" s="26"/>
      <c r="I37" s="9" t="s">
        <v>134</v>
      </c>
      <c r="J37" s="5" t="s">
        <v>223</v>
      </c>
      <c r="K37" s="3">
        <v>2</v>
      </c>
      <c r="L37" s="3">
        <v>0</v>
      </c>
      <c r="M37" s="3">
        <v>2</v>
      </c>
      <c r="N37" s="4">
        <v>4</v>
      </c>
    </row>
    <row r="38" spans="2:14" ht="24" thickBot="1" x14ac:dyDescent="0.5">
      <c r="B38" s="9" t="s">
        <v>133</v>
      </c>
      <c r="C38" s="79" t="s">
        <v>234</v>
      </c>
      <c r="D38" s="3">
        <v>0</v>
      </c>
      <c r="E38" s="3">
        <v>2</v>
      </c>
      <c r="F38" s="3">
        <v>1</v>
      </c>
      <c r="G38" s="4">
        <v>3</v>
      </c>
      <c r="H38" s="26"/>
      <c r="I38" s="9" t="s">
        <v>136</v>
      </c>
      <c r="J38" s="5" t="s">
        <v>105</v>
      </c>
      <c r="K38" s="3">
        <v>2</v>
      </c>
      <c r="L38" s="3">
        <v>0</v>
      </c>
      <c r="M38" s="3">
        <v>2</v>
      </c>
      <c r="N38" s="4">
        <v>5</v>
      </c>
    </row>
    <row r="39" spans="2:14" ht="24" thickBot="1" x14ac:dyDescent="0.5">
      <c r="B39" s="9" t="s">
        <v>35</v>
      </c>
      <c r="C39" s="5" t="s">
        <v>16</v>
      </c>
      <c r="D39" s="3">
        <v>3</v>
      </c>
      <c r="E39" s="3">
        <v>0</v>
      </c>
      <c r="F39" s="3">
        <v>3</v>
      </c>
      <c r="G39" s="4">
        <v>4</v>
      </c>
      <c r="H39" s="26"/>
      <c r="I39" s="9" t="s">
        <v>194</v>
      </c>
      <c r="J39" s="5" t="s">
        <v>190</v>
      </c>
      <c r="K39" s="3">
        <v>2</v>
      </c>
      <c r="L39" s="3">
        <v>0</v>
      </c>
      <c r="M39" s="3">
        <v>2</v>
      </c>
      <c r="N39" s="4">
        <v>3</v>
      </c>
    </row>
    <row r="40" spans="2:14" ht="24" thickBot="1" x14ac:dyDescent="0.5">
      <c r="B40" s="36" t="s">
        <v>193</v>
      </c>
      <c r="C40" s="44" t="s">
        <v>189</v>
      </c>
      <c r="D40" s="19">
        <v>2</v>
      </c>
      <c r="E40" s="19">
        <v>0</v>
      </c>
      <c r="F40" s="19">
        <v>2</v>
      </c>
      <c r="G40" s="20">
        <v>3</v>
      </c>
      <c r="H40" s="26"/>
      <c r="I40" s="9" t="s">
        <v>137</v>
      </c>
      <c r="J40" s="41" t="s">
        <v>208</v>
      </c>
      <c r="K40" s="19">
        <v>0</v>
      </c>
      <c r="L40" s="19">
        <v>0</v>
      </c>
      <c r="M40" s="19">
        <v>0</v>
      </c>
      <c r="N40" s="20">
        <v>8</v>
      </c>
    </row>
    <row r="41" spans="2:14" ht="24" thickBot="1" x14ac:dyDescent="0.5">
      <c r="B41" s="9"/>
      <c r="C41" s="72" t="s">
        <v>216</v>
      </c>
      <c r="D41" s="45">
        <v>2</v>
      </c>
      <c r="E41" s="45">
        <v>4</v>
      </c>
      <c r="F41" s="45">
        <v>4</v>
      </c>
      <c r="G41" s="46">
        <v>6</v>
      </c>
      <c r="H41" s="26"/>
      <c r="I41" s="9"/>
      <c r="J41" s="80" t="s">
        <v>217</v>
      </c>
      <c r="K41" s="45">
        <v>3</v>
      </c>
      <c r="L41" s="45">
        <v>6</v>
      </c>
      <c r="M41" s="45">
        <v>6</v>
      </c>
      <c r="N41" s="46">
        <v>9</v>
      </c>
    </row>
    <row r="42" spans="2:14" ht="24" thickBot="1" x14ac:dyDescent="0.5">
      <c r="B42" s="91" t="s">
        <v>13</v>
      </c>
      <c r="C42" s="92"/>
      <c r="D42" s="13">
        <f>SUM(D35:D41)</f>
        <v>14</v>
      </c>
      <c r="E42" s="13">
        <f>SUM(E35:E41)</f>
        <v>10</v>
      </c>
      <c r="F42" s="13">
        <f>SUM(F35:F41)</f>
        <v>19</v>
      </c>
      <c r="G42" s="35">
        <f>SUM(G35:G41)</f>
        <v>30</v>
      </c>
      <c r="H42" s="26"/>
      <c r="I42" s="91" t="s">
        <v>13</v>
      </c>
      <c r="J42" s="92"/>
      <c r="K42" s="13">
        <f>SUM(K35:K41)</f>
        <v>14</v>
      </c>
      <c r="L42" s="13">
        <f>SUM(L35:L41)</f>
        <v>6</v>
      </c>
      <c r="M42" s="13">
        <f>SUM(M35:M41)</f>
        <v>17</v>
      </c>
      <c r="N42" s="35">
        <f>SUM(N35:N39,N41)</f>
        <v>30</v>
      </c>
    </row>
    <row r="43" spans="2:14" ht="24" thickBot="1" x14ac:dyDescent="0.5">
      <c r="B43" s="3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31"/>
    </row>
    <row r="44" spans="2:14" ht="24" thickBot="1" x14ac:dyDescent="0.5">
      <c r="B44" s="55" t="s">
        <v>17</v>
      </c>
      <c r="C44" s="81" t="s">
        <v>218</v>
      </c>
      <c r="D44" s="56" t="s">
        <v>9</v>
      </c>
      <c r="E44" s="57" t="s">
        <v>10</v>
      </c>
      <c r="F44" s="58" t="s">
        <v>12</v>
      </c>
      <c r="G44" s="59" t="s">
        <v>11</v>
      </c>
      <c r="H44" s="26"/>
      <c r="I44" s="55" t="s">
        <v>17</v>
      </c>
      <c r="J44" s="82" t="s">
        <v>219</v>
      </c>
      <c r="K44" s="56" t="s">
        <v>9</v>
      </c>
      <c r="L44" s="57" t="s">
        <v>10</v>
      </c>
      <c r="M44" s="58" t="s">
        <v>12</v>
      </c>
      <c r="N44" s="59" t="s">
        <v>11</v>
      </c>
    </row>
    <row r="45" spans="2:14" ht="24" thickBot="1" x14ac:dyDescent="0.5">
      <c r="B45" s="21" t="s">
        <v>135</v>
      </c>
      <c r="C45" s="16" t="s">
        <v>58</v>
      </c>
      <c r="D45" s="17">
        <v>1</v>
      </c>
      <c r="E45" s="17">
        <v>2</v>
      </c>
      <c r="F45" s="17">
        <v>2</v>
      </c>
      <c r="G45" s="18">
        <v>3</v>
      </c>
      <c r="H45" s="26"/>
      <c r="I45" s="21" t="s">
        <v>139</v>
      </c>
      <c r="J45" s="16" t="s">
        <v>82</v>
      </c>
      <c r="K45" s="17">
        <v>1</v>
      </c>
      <c r="L45" s="17">
        <v>2</v>
      </c>
      <c r="M45" s="17">
        <v>2</v>
      </c>
      <c r="N45" s="18">
        <v>3</v>
      </c>
    </row>
    <row r="46" spans="2:14" ht="24" thickBot="1" x14ac:dyDescent="0.5">
      <c r="B46" s="9" t="s">
        <v>138</v>
      </c>
      <c r="C46" s="5" t="s">
        <v>59</v>
      </c>
      <c r="D46" s="3">
        <v>1</v>
      </c>
      <c r="E46" s="3">
        <v>2</v>
      </c>
      <c r="F46" s="3">
        <v>2</v>
      </c>
      <c r="G46" s="4">
        <v>3</v>
      </c>
      <c r="H46" s="26"/>
      <c r="I46" s="21" t="s">
        <v>195</v>
      </c>
      <c r="J46" s="5" t="s">
        <v>62</v>
      </c>
      <c r="K46" s="3">
        <v>1</v>
      </c>
      <c r="L46" s="3">
        <v>2</v>
      </c>
      <c r="M46" s="3">
        <v>2</v>
      </c>
      <c r="N46" s="4">
        <v>3</v>
      </c>
    </row>
    <row r="47" spans="2:14" ht="24" thickBot="1" x14ac:dyDescent="0.5">
      <c r="B47" s="9" t="s">
        <v>140</v>
      </c>
      <c r="C47" s="5" t="s">
        <v>68</v>
      </c>
      <c r="D47" s="3">
        <v>1</v>
      </c>
      <c r="E47" s="3">
        <v>2</v>
      </c>
      <c r="F47" s="3">
        <v>2</v>
      </c>
      <c r="G47" s="4">
        <v>3</v>
      </c>
      <c r="H47" s="26"/>
      <c r="I47" s="9" t="s">
        <v>142</v>
      </c>
      <c r="J47" s="5" t="s">
        <v>60</v>
      </c>
      <c r="K47" s="3">
        <v>1</v>
      </c>
      <c r="L47" s="3">
        <v>2</v>
      </c>
      <c r="M47" s="3">
        <v>2</v>
      </c>
      <c r="N47" s="4">
        <v>3</v>
      </c>
    </row>
    <row r="48" spans="2:14" ht="24" thickBot="1" x14ac:dyDescent="0.5">
      <c r="B48" s="9" t="s">
        <v>141</v>
      </c>
      <c r="C48" s="5" t="s">
        <v>61</v>
      </c>
      <c r="D48" s="3">
        <v>1</v>
      </c>
      <c r="E48" s="3">
        <v>2</v>
      </c>
      <c r="F48" s="3">
        <v>2</v>
      </c>
      <c r="G48" s="4">
        <v>3</v>
      </c>
      <c r="H48" s="26"/>
      <c r="I48" s="9" t="s">
        <v>144</v>
      </c>
      <c r="J48" s="5" t="s">
        <v>69</v>
      </c>
      <c r="K48" s="3">
        <v>1</v>
      </c>
      <c r="L48" s="3">
        <v>2</v>
      </c>
      <c r="M48" s="3">
        <v>2</v>
      </c>
      <c r="N48" s="4">
        <v>3</v>
      </c>
    </row>
    <row r="49" spans="2:14" ht="24" thickBot="1" x14ac:dyDescent="0.5">
      <c r="B49" s="9" t="s">
        <v>143</v>
      </c>
      <c r="C49" s="5" t="s">
        <v>63</v>
      </c>
      <c r="D49" s="3">
        <v>1</v>
      </c>
      <c r="E49" s="3">
        <v>2</v>
      </c>
      <c r="F49" s="3">
        <v>2</v>
      </c>
      <c r="G49" s="4">
        <v>3</v>
      </c>
      <c r="H49" s="26"/>
      <c r="I49" s="9" t="s">
        <v>146</v>
      </c>
      <c r="J49" s="5" t="s">
        <v>70</v>
      </c>
      <c r="K49" s="3">
        <v>1</v>
      </c>
      <c r="L49" s="3">
        <v>2</v>
      </c>
      <c r="M49" s="3">
        <v>2</v>
      </c>
      <c r="N49" s="4">
        <v>3</v>
      </c>
    </row>
    <row r="50" spans="2:14" ht="24" thickBot="1" x14ac:dyDescent="0.5">
      <c r="B50" s="9" t="s">
        <v>186</v>
      </c>
      <c r="C50" s="5" t="s">
        <v>67</v>
      </c>
      <c r="D50" s="3">
        <v>1</v>
      </c>
      <c r="E50" s="3">
        <v>2</v>
      </c>
      <c r="F50" s="3">
        <v>2</v>
      </c>
      <c r="G50" s="4">
        <v>3</v>
      </c>
      <c r="H50" s="26"/>
      <c r="I50" s="9" t="s">
        <v>148</v>
      </c>
      <c r="J50" s="5" t="s">
        <v>71</v>
      </c>
      <c r="K50" s="3">
        <v>1</v>
      </c>
      <c r="L50" s="3">
        <v>2</v>
      </c>
      <c r="M50" s="3">
        <v>2</v>
      </c>
      <c r="N50" s="4">
        <v>3</v>
      </c>
    </row>
    <row r="51" spans="2:14" ht="24" thickBot="1" x14ac:dyDescent="0.5">
      <c r="B51" s="9" t="s">
        <v>145</v>
      </c>
      <c r="C51" s="5" t="s">
        <v>64</v>
      </c>
      <c r="D51" s="3">
        <v>1</v>
      </c>
      <c r="E51" s="3">
        <v>2</v>
      </c>
      <c r="F51" s="3">
        <v>2</v>
      </c>
      <c r="G51" s="4">
        <v>3</v>
      </c>
      <c r="H51" s="26"/>
      <c r="I51" s="9" t="s">
        <v>149</v>
      </c>
      <c r="J51" s="5" t="s">
        <v>72</v>
      </c>
      <c r="K51" s="3">
        <v>1</v>
      </c>
      <c r="L51" s="3">
        <v>2</v>
      </c>
      <c r="M51" s="3">
        <v>2</v>
      </c>
      <c r="N51" s="4">
        <v>3</v>
      </c>
    </row>
    <row r="52" spans="2:14" ht="24" thickBot="1" x14ac:dyDescent="0.5">
      <c r="B52" s="9" t="s">
        <v>147</v>
      </c>
      <c r="C52" s="41" t="s">
        <v>113</v>
      </c>
      <c r="D52" s="19">
        <v>1</v>
      </c>
      <c r="E52" s="19">
        <v>2</v>
      </c>
      <c r="F52" s="19">
        <v>2</v>
      </c>
      <c r="G52" s="20">
        <v>3</v>
      </c>
      <c r="H52" s="26"/>
      <c r="I52" s="9" t="s">
        <v>150</v>
      </c>
      <c r="J52" s="41" t="s">
        <v>73</v>
      </c>
      <c r="K52" s="19">
        <v>1</v>
      </c>
      <c r="L52" s="19">
        <v>2</v>
      </c>
      <c r="M52" s="19">
        <v>2</v>
      </c>
      <c r="N52" s="20">
        <v>3</v>
      </c>
    </row>
    <row r="53" spans="2:14" ht="24" thickBot="1" x14ac:dyDescent="0.5">
      <c r="B53" s="9" t="s">
        <v>214</v>
      </c>
      <c r="C53" s="41" t="s">
        <v>213</v>
      </c>
      <c r="D53" s="19">
        <v>1</v>
      </c>
      <c r="E53" s="19">
        <v>2</v>
      </c>
      <c r="F53" s="19">
        <v>2</v>
      </c>
      <c r="G53" s="20">
        <v>3</v>
      </c>
      <c r="H53" s="26"/>
      <c r="I53" s="9" t="s">
        <v>211</v>
      </c>
      <c r="J53" s="41" t="s">
        <v>210</v>
      </c>
      <c r="K53" s="19">
        <v>1</v>
      </c>
      <c r="L53" s="19">
        <v>2</v>
      </c>
      <c r="M53" s="19">
        <v>2</v>
      </c>
      <c r="N53" s="20">
        <v>3</v>
      </c>
    </row>
    <row r="54" spans="2:14" ht="24" thickBot="1" x14ac:dyDescent="0.5">
      <c r="B54" s="9" t="s">
        <v>215</v>
      </c>
      <c r="C54" s="41" t="s">
        <v>53</v>
      </c>
      <c r="D54" s="19">
        <v>1</v>
      </c>
      <c r="E54" s="19">
        <v>2</v>
      </c>
      <c r="F54" s="19">
        <v>2</v>
      </c>
      <c r="G54" s="20">
        <v>3</v>
      </c>
      <c r="H54" s="26"/>
      <c r="I54" s="9" t="s">
        <v>212</v>
      </c>
      <c r="J54" s="41" t="s">
        <v>235</v>
      </c>
      <c r="K54" s="19">
        <v>1</v>
      </c>
      <c r="L54" s="19">
        <v>2</v>
      </c>
      <c r="M54" s="19">
        <v>2</v>
      </c>
      <c r="N54" s="20">
        <v>3</v>
      </c>
    </row>
    <row r="55" spans="2:14" x14ac:dyDescent="0.45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78"/>
    </row>
    <row r="56" spans="2:14" ht="24" thickBot="1" x14ac:dyDescent="0.5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9"/>
    </row>
    <row r="57" spans="2:14" ht="24" thickBot="1" x14ac:dyDescent="0.5">
      <c r="B57" s="93" t="s">
        <v>109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7"/>
    </row>
    <row r="58" spans="2:14" ht="24" thickBot="1" x14ac:dyDescent="0.5">
      <c r="B58" s="21" t="s">
        <v>17</v>
      </c>
      <c r="C58" s="21" t="s">
        <v>7</v>
      </c>
      <c r="D58" s="22" t="s">
        <v>9</v>
      </c>
      <c r="E58" s="23" t="s">
        <v>10</v>
      </c>
      <c r="F58" s="24" t="s">
        <v>12</v>
      </c>
      <c r="G58" s="25" t="s">
        <v>11</v>
      </c>
      <c r="H58" s="26"/>
      <c r="I58" s="21" t="s">
        <v>17</v>
      </c>
      <c r="J58" s="73" t="s">
        <v>8</v>
      </c>
      <c r="K58" s="74" t="s">
        <v>9</v>
      </c>
      <c r="L58" s="75" t="s">
        <v>10</v>
      </c>
      <c r="M58" s="76" t="s">
        <v>12</v>
      </c>
      <c r="N58" s="77" t="s">
        <v>11</v>
      </c>
    </row>
    <row r="59" spans="2:14" ht="24" thickBot="1" x14ac:dyDescent="0.5">
      <c r="B59" s="9"/>
      <c r="C59" s="72" t="s">
        <v>220</v>
      </c>
      <c r="D59" s="45">
        <v>12</v>
      </c>
      <c r="E59" s="45">
        <v>0</v>
      </c>
      <c r="F59" s="45">
        <v>12</v>
      </c>
      <c r="G59" s="46">
        <v>30</v>
      </c>
      <c r="H59" s="26"/>
      <c r="I59" s="9" t="s">
        <v>151</v>
      </c>
      <c r="J59" s="16" t="s">
        <v>74</v>
      </c>
      <c r="K59" s="17">
        <v>1</v>
      </c>
      <c r="L59" s="17">
        <v>2</v>
      </c>
      <c r="M59" s="17">
        <v>2</v>
      </c>
      <c r="N59" s="18">
        <v>4</v>
      </c>
    </row>
    <row r="60" spans="2:14" ht="24" thickBot="1" x14ac:dyDescent="0.5">
      <c r="B60" s="86" t="s">
        <v>13</v>
      </c>
      <c r="C60" s="102"/>
      <c r="D60" s="52">
        <f>SUM(D59)</f>
        <v>12</v>
      </c>
      <c r="E60" s="13">
        <f>SUM(E59)</f>
        <v>0</v>
      </c>
      <c r="F60" s="13">
        <f>SUM(F59)</f>
        <v>12</v>
      </c>
      <c r="G60" s="35">
        <f>SUM(G59)</f>
        <v>30</v>
      </c>
      <c r="H60" s="26"/>
      <c r="I60" s="9" t="s">
        <v>152</v>
      </c>
      <c r="J60" s="5" t="s">
        <v>75</v>
      </c>
      <c r="K60" s="3">
        <v>1</v>
      </c>
      <c r="L60" s="3">
        <v>2</v>
      </c>
      <c r="M60" s="3">
        <v>2</v>
      </c>
      <c r="N60" s="4">
        <v>5</v>
      </c>
    </row>
    <row r="61" spans="2:14" ht="24" thickBot="1" x14ac:dyDescent="0.5">
      <c r="B61" s="32"/>
      <c r="C61" s="33" t="s">
        <v>32</v>
      </c>
      <c r="D61" s="30"/>
      <c r="E61" s="30"/>
      <c r="F61" s="30"/>
      <c r="G61" s="34"/>
      <c r="H61" s="26"/>
      <c r="I61" s="36" t="s">
        <v>153</v>
      </c>
      <c r="J61" s="5" t="s">
        <v>36</v>
      </c>
      <c r="K61" s="3">
        <v>0</v>
      </c>
      <c r="L61" s="3">
        <v>4</v>
      </c>
      <c r="M61" s="3">
        <v>2</v>
      </c>
      <c r="N61" s="4">
        <v>6</v>
      </c>
    </row>
    <row r="62" spans="2:14" ht="24" thickBot="1" x14ac:dyDescent="0.5">
      <c r="B62" s="9" t="s">
        <v>154</v>
      </c>
      <c r="C62" s="51" t="s">
        <v>14</v>
      </c>
      <c r="D62" s="45">
        <f>D60</f>
        <v>12</v>
      </c>
      <c r="E62" s="45">
        <f t="shared" ref="E62:G62" si="2">E60</f>
        <v>0</v>
      </c>
      <c r="F62" s="45">
        <f t="shared" si="2"/>
        <v>12</v>
      </c>
      <c r="G62" s="46">
        <f t="shared" si="2"/>
        <v>30</v>
      </c>
      <c r="H62" s="26"/>
      <c r="I62" s="9"/>
      <c r="J62" s="79" t="s">
        <v>231</v>
      </c>
      <c r="K62" s="3">
        <v>3</v>
      </c>
      <c r="L62" s="3">
        <v>6</v>
      </c>
      <c r="M62" s="3">
        <v>6</v>
      </c>
      <c r="N62" s="4">
        <v>15</v>
      </c>
    </row>
    <row r="63" spans="2:14" ht="24" thickBot="1" x14ac:dyDescent="0.5">
      <c r="B63" s="86" t="s">
        <v>13</v>
      </c>
      <c r="C63" s="102"/>
      <c r="D63" s="52">
        <f>SUM(D62)</f>
        <v>12</v>
      </c>
      <c r="E63" s="13">
        <f>SUM(E62)</f>
        <v>0</v>
      </c>
      <c r="F63" s="13">
        <f>SUM(F62)</f>
        <v>12</v>
      </c>
      <c r="G63" s="35">
        <f>SUM(G62)</f>
        <v>30</v>
      </c>
      <c r="H63" s="26"/>
      <c r="I63" s="86" t="s">
        <v>13</v>
      </c>
      <c r="J63" s="102"/>
      <c r="K63" s="52">
        <f>SUM(K59:K62)</f>
        <v>5</v>
      </c>
      <c r="L63" s="13">
        <f>SUM(L59:L62)</f>
        <v>14</v>
      </c>
      <c r="M63" s="13">
        <f>SUM(M59:M62)</f>
        <v>12</v>
      </c>
      <c r="N63" s="35">
        <f>SUM(N59:N62)</f>
        <v>30</v>
      </c>
    </row>
    <row r="64" spans="2:14" ht="24" thickBot="1" x14ac:dyDescent="0.5">
      <c r="B64" s="32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31"/>
    </row>
    <row r="65" spans="2:14" ht="24" thickBot="1" x14ac:dyDescent="0.5">
      <c r="B65" s="60" t="s">
        <v>17</v>
      </c>
      <c r="C65" s="81" t="s">
        <v>229</v>
      </c>
      <c r="D65" s="56" t="s">
        <v>9</v>
      </c>
      <c r="E65" s="57" t="s">
        <v>10</v>
      </c>
      <c r="F65" s="58" t="s">
        <v>12</v>
      </c>
      <c r="G65" s="59" t="s">
        <v>11</v>
      </c>
      <c r="H65" s="26"/>
      <c r="I65" s="60" t="s">
        <v>17</v>
      </c>
      <c r="J65" s="55" t="s">
        <v>230</v>
      </c>
      <c r="K65" s="61" t="s">
        <v>9</v>
      </c>
      <c r="L65" s="62" t="s">
        <v>10</v>
      </c>
      <c r="M65" s="63" t="s">
        <v>12</v>
      </c>
      <c r="N65" s="64" t="s">
        <v>11</v>
      </c>
    </row>
    <row r="66" spans="2:14" ht="24" thickBot="1" x14ac:dyDescent="0.5">
      <c r="B66" s="9" t="s">
        <v>155</v>
      </c>
      <c r="C66" s="40" t="s">
        <v>76</v>
      </c>
      <c r="D66" s="17">
        <v>2</v>
      </c>
      <c r="E66" s="17">
        <v>0</v>
      </c>
      <c r="F66" s="17">
        <v>2</v>
      </c>
      <c r="G66" s="18">
        <v>5</v>
      </c>
      <c r="H66" s="26"/>
      <c r="I66" s="9" t="s">
        <v>156</v>
      </c>
      <c r="J66" s="6" t="s">
        <v>88</v>
      </c>
      <c r="K66" s="7">
        <v>1</v>
      </c>
      <c r="L66" s="7">
        <v>2</v>
      </c>
      <c r="M66" s="7">
        <v>2</v>
      </c>
      <c r="N66" s="8">
        <v>5</v>
      </c>
    </row>
    <row r="67" spans="2:14" ht="24" thickBot="1" x14ac:dyDescent="0.5">
      <c r="B67" s="9" t="s">
        <v>157</v>
      </c>
      <c r="C67" s="15" t="s">
        <v>77</v>
      </c>
      <c r="D67" s="3">
        <v>2</v>
      </c>
      <c r="E67" s="3">
        <v>0</v>
      </c>
      <c r="F67" s="3">
        <v>2</v>
      </c>
      <c r="G67" s="4">
        <v>5</v>
      </c>
      <c r="H67" s="26"/>
      <c r="I67" s="9" t="s">
        <v>158</v>
      </c>
      <c r="J67" s="5" t="s">
        <v>89</v>
      </c>
      <c r="K67" s="3">
        <v>1</v>
      </c>
      <c r="L67" s="3">
        <v>2</v>
      </c>
      <c r="M67" s="3">
        <v>2</v>
      </c>
      <c r="N67" s="4">
        <v>5</v>
      </c>
    </row>
    <row r="68" spans="2:14" ht="24" thickBot="1" x14ac:dyDescent="0.5">
      <c r="B68" s="9" t="s">
        <v>159</v>
      </c>
      <c r="C68" s="15" t="s">
        <v>114</v>
      </c>
      <c r="D68" s="3">
        <v>2</v>
      </c>
      <c r="E68" s="3">
        <v>0</v>
      </c>
      <c r="F68" s="3">
        <v>2</v>
      </c>
      <c r="G68" s="4">
        <v>5</v>
      </c>
      <c r="H68" s="26"/>
      <c r="I68" s="9" t="s">
        <v>160</v>
      </c>
      <c r="J68" s="5" t="s">
        <v>90</v>
      </c>
      <c r="K68" s="3">
        <v>1</v>
      </c>
      <c r="L68" s="3">
        <v>2</v>
      </c>
      <c r="M68" s="3">
        <v>2</v>
      </c>
      <c r="N68" s="4">
        <v>5</v>
      </c>
    </row>
    <row r="69" spans="2:14" ht="24" thickBot="1" x14ac:dyDescent="0.5">
      <c r="B69" s="9" t="s">
        <v>161</v>
      </c>
      <c r="C69" s="15" t="s">
        <v>78</v>
      </c>
      <c r="D69" s="3">
        <v>2</v>
      </c>
      <c r="E69" s="3">
        <v>0</v>
      </c>
      <c r="F69" s="3">
        <v>2</v>
      </c>
      <c r="G69" s="4">
        <v>5</v>
      </c>
      <c r="H69" s="26"/>
      <c r="I69" s="9" t="s">
        <v>162</v>
      </c>
      <c r="J69" s="5" t="s">
        <v>91</v>
      </c>
      <c r="K69" s="3">
        <v>1</v>
      </c>
      <c r="L69" s="3">
        <v>2</v>
      </c>
      <c r="M69" s="3">
        <v>2</v>
      </c>
      <c r="N69" s="4">
        <v>5</v>
      </c>
    </row>
    <row r="70" spans="2:14" ht="24" thickBot="1" x14ac:dyDescent="0.5">
      <c r="B70" s="9" t="s">
        <v>163</v>
      </c>
      <c r="C70" s="15" t="s">
        <v>79</v>
      </c>
      <c r="D70" s="3">
        <v>2</v>
      </c>
      <c r="E70" s="3">
        <v>0</v>
      </c>
      <c r="F70" s="3">
        <v>2</v>
      </c>
      <c r="G70" s="4">
        <v>5</v>
      </c>
      <c r="H70" s="26"/>
      <c r="I70" s="9" t="s">
        <v>164</v>
      </c>
      <c r="J70" s="5" t="s">
        <v>92</v>
      </c>
      <c r="K70" s="3">
        <v>1</v>
      </c>
      <c r="L70" s="3">
        <v>2</v>
      </c>
      <c r="M70" s="3">
        <v>2</v>
      </c>
      <c r="N70" s="4">
        <v>5</v>
      </c>
    </row>
    <row r="71" spans="2:14" ht="24" thickBot="1" x14ac:dyDescent="0.5">
      <c r="B71" s="9" t="s">
        <v>165</v>
      </c>
      <c r="C71" s="15" t="s">
        <v>80</v>
      </c>
      <c r="D71" s="3">
        <v>2</v>
      </c>
      <c r="E71" s="3">
        <v>0</v>
      </c>
      <c r="F71" s="3">
        <v>2</v>
      </c>
      <c r="G71" s="4">
        <v>5</v>
      </c>
      <c r="H71" s="26"/>
      <c r="I71" s="9" t="s">
        <v>166</v>
      </c>
      <c r="J71" s="5" t="s">
        <v>93</v>
      </c>
      <c r="K71" s="3">
        <v>1</v>
      </c>
      <c r="L71" s="3">
        <v>2</v>
      </c>
      <c r="M71" s="3">
        <v>2</v>
      </c>
      <c r="N71" s="4">
        <v>5</v>
      </c>
    </row>
    <row r="72" spans="2:14" ht="24" thickBot="1" x14ac:dyDescent="0.5">
      <c r="B72" s="9" t="s">
        <v>167</v>
      </c>
      <c r="C72" s="15" t="s">
        <v>81</v>
      </c>
      <c r="D72" s="3">
        <v>2</v>
      </c>
      <c r="E72" s="3">
        <v>0</v>
      </c>
      <c r="F72" s="3">
        <v>2</v>
      </c>
      <c r="G72" s="4">
        <v>5</v>
      </c>
      <c r="H72" s="26"/>
      <c r="I72" s="9" t="s">
        <v>168</v>
      </c>
      <c r="J72" s="5" t="s">
        <v>94</v>
      </c>
      <c r="K72" s="3">
        <v>1</v>
      </c>
      <c r="L72" s="3">
        <v>2</v>
      </c>
      <c r="M72" s="3">
        <v>2</v>
      </c>
      <c r="N72" s="4">
        <v>5</v>
      </c>
    </row>
    <row r="73" spans="2:14" ht="24" thickBot="1" x14ac:dyDescent="0.5">
      <c r="B73" s="9" t="s">
        <v>169</v>
      </c>
      <c r="C73" s="15" t="s">
        <v>104</v>
      </c>
      <c r="D73" s="3">
        <v>2</v>
      </c>
      <c r="E73" s="3">
        <v>0</v>
      </c>
      <c r="F73" s="3">
        <v>2</v>
      </c>
      <c r="G73" s="4">
        <v>5</v>
      </c>
      <c r="H73" s="26"/>
      <c r="I73" s="9" t="s">
        <v>170</v>
      </c>
      <c r="J73" s="5" t="s">
        <v>95</v>
      </c>
      <c r="K73" s="3">
        <v>1</v>
      </c>
      <c r="L73" s="3">
        <v>2</v>
      </c>
      <c r="M73" s="3">
        <v>2</v>
      </c>
      <c r="N73" s="4">
        <v>5</v>
      </c>
    </row>
    <row r="74" spans="2:14" ht="24" thickBot="1" x14ac:dyDescent="0.5">
      <c r="B74" s="9" t="s">
        <v>171</v>
      </c>
      <c r="C74" s="15" t="s">
        <v>83</v>
      </c>
      <c r="D74" s="3">
        <v>2</v>
      </c>
      <c r="E74" s="3">
        <v>0</v>
      </c>
      <c r="F74" s="3">
        <v>2</v>
      </c>
      <c r="G74" s="4">
        <v>5</v>
      </c>
      <c r="H74" s="26"/>
      <c r="I74" s="9" t="s">
        <v>172</v>
      </c>
      <c r="J74" s="5" t="s">
        <v>96</v>
      </c>
      <c r="K74" s="3">
        <v>1</v>
      </c>
      <c r="L74" s="3">
        <v>2</v>
      </c>
      <c r="M74" s="3">
        <v>2</v>
      </c>
      <c r="N74" s="4">
        <v>5</v>
      </c>
    </row>
    <row r="75" spans="2:14" ht="24" thickBot="1" x14ac:dyDescent="0.5">
      <c r="B75" s="9" t="s">
        <v>173</v>
      </c>
      <c r="C75" s="15" t="s">
        <v>184</v>
      </c>
      <c r="D75" s="3">
        <v>2</v>
      </c>
      <c r="E75" s="3">
        <v>0</v>
      </c>
      <c r="F75" s="3">
        <v>2</v>
      </c>
      <c r="G75" s="4">
        <v>5</v>
      </c>
      <c r="H75" s="26"/>
      <c r="I75" s="9" t="s">
        <v>174</v>
      </c>
      <c r="J75" s="5" t="s">
        <v>97</v>
      </c>
      <c r="K75" s="3">
        <v>1</v>
      </c>
      <c r="L75" s="3">
        <v>2</v>
      </c>
      <c r="M75" s="3">
        <v>2</v>
      </c>
      <c r="N75" s="4">
        <v>5</v>
      </c>
    </row>
    <row r="76" spans="2:14" ht="24" thickBot="1" x14ac:dyDescent="0.5">
      <c r="B76" s="9" t="s">
        <v>175</v>
      </c>
      <c r="C76" s="15" t="s">
        <v>84</v>
      </c>
      <c r="D76" s="3">
        <v>2</v>
      </c>
      <c r="E76" s="3">
        <v>0</v>
      </c>
      <c r="F76" s="3">
        <v>2</v>
      </c>
      <c r="G76" s="4">
        <v>5</v>
      </c>
      <c r="H76" s="26"/>
      <c r="I76" s="9" t="s">
        <v>176</v>
      </c>
      <c r="J76" s="5" t="s">
        <v>98</v>
      </c>
      <c r="K76" s="3">
        <v>1</v>
      </c>
      <c r="L76" s="3">
        <v>2</v>
      </c>
      <c r="M76" s="3">
        <v>2</v>
      </c>
      <c r="N76" s="4">
        <v>5</v>
      </c>
    </row>
    <row r="77" spans="2:14" ht="24" thickBot="1" x14ac:dyDescent="0.5">
      <c r="B77" s="9" t="s">
        <v>177</v>
      </c>
      <c r="C77" s="15" t="s">
        <v>85</v>
      </c>
      <c r="D77" s="3">
        <v>2</v>
      </c>
      <c r="E77" s="3">
        <v>0</v>
      </c>
      <c r="F77" s="3">
        <v>2</v>
      </c>
      <c r="G77" s="4">
        <v>5</v>
      </c>
      <c r="H77" s="26"/>
      <c r="I77" s="9" t="s">
        <v>178</v>
      </c>
      <c r="J77" s="5" t="s">
        <v>99</v>
      </c>
      <c r="K77" s="3">
        <v>1</v>
      </c>
      <c r="L77" s="3">
        <v>2</v>
      </c>
      <c r="M77" s="3">
        <v>2</v>
      </c>
      <c r="N77" s="4">
        <v>5</v>
      </c>
    </row>
    <row r="78" spans="2:14" ht="24" thickBot="1" x14ac:dyDescent="0.5">
      <c r="B78" s="9" t="s">
        <v>179</v>
      </c>
      <c r="C78" s="15" t="s">
        <v>86</v>
      </c>
      <c r="D78" s="3">
        <v>2</v>
      </c>
      <c r="E78" s="3">
        <v>0</v>
      </c>
      <c r="F78" s="3">
        <v>2</v>
      </c>
      <c r="G78" s="4">
        <v>5</v>
      </c>
      <c r="H78" s="26"/>
      <c r="I78" s="9" t="s">
        <v>180</v>
      </c>
      <c r="J78" s="5" t="s">
        <v>110</v>
      </c>
      <c r="K78" s="3">
        <v>1</v>
      </c>
      <c r="L78" s="3">
        <v>2</v>
      </c>
      <c r="M78" s="3">
        <v>2</v>
      </c>
      <c r="N78" s="4">
        <v>5</v>
      </c>
    </row>
    <row r="79" spans="2:14" ht="24" thickBot="1" x14ac:dyDescent="0.5">
      <c r="B79" s="9" t="s">
        <v>181</v>
      </c>
      <c r="C79" s="15" t="s">
        <v>87</v>
      </c>
      <c r="D79" s="3">
        <v>2</v>
      </c>
      <c r="E79" s="3">
        <v>0</v>
      </c>
      <c r="F79" s="3">
        <v>2</v>
      </c>
      <c r="G79" s="4">
        <v>5</v>
      </c>
      <c r="H79" s="26"/>
      <c r="I79" s="9" t="s">
        <v>221</v>
      </c>
      <c r="J79" s="16" t="s">
        <v>48</v>
      </c>
      <c r="K79" s="3">
        <v>1</v>
      </c>
      <c r="L79" s="3">
        <v>2</v>
      </c>
      <c r="M79" s="3">
        <v>2</v>
      </c>
      <c r="N79" s="4">
        <v>5</v>
      </c>
    </row>
    <row r="80" spans="2:14" ht="24" thickBot="1" x14ac:dyDescent="0.5">
      <c r="B80" s="9" t="s">
        <v>183</v>
      </c>
      <c r="C80" s="5" t="s">
        <v>112</v>
      </c>
      <c r="D80" s="3">
        <v>2</v>
      </c>
      <c r="E80" s="3">
        <v>0</v>
      </c>
      <c r="F80" s="3">
        <v>2</v>
      </c>
      <c r="G80" s="4">
        <v>5</v>
      </c>
      <c r="H80" s="26"/>
      <c r="I80" s="9" t="s">
        <v>222</v>
      </c>
      <c r="J80" s="5" t="s">
        <v>54</v>
      </c>
      <c r="K80" s="3">
        <v>1</v>
      </c>
      <c r="L80" s="3">
        <v>2</v>
      </c>
      <c r="M80" s="3">
        <v>2</v>
      </c>
      <c r="N80" s="4">
        <v>5</v>
      </c>
    </row>
    <row r="81" spans="2:17" ht="24" thickBot="1" x14ac:dyDescent="0.5">
      <c r="B81" s="9" t="s">
        <v>182</v>
      </c>
      <c r="C81" s="10" t="s">
        <v>103</v>
      </c>
      <c r="D81" s="11">
        <v>2</v>
      </c>
      <c r="E81" s="11">
        <v>0</v>
      </c>
      <c r="F81" s="11">
        <v>2</v>
      </c>
      <c r="G81" s="12">
        <v>5</v>
      </c>
      <c r="H81" s="39"/>
      <c r="I81" s="9"/>
      <c r="J81" s="10"/>
      <c r="K81" s="11"/>
      <c r="L81" s="11"/>
      <c r="M81" s="11"/>
      <c r="N81" s="12"/>
    </row>
    <row r="82" spans="2:17" x14ac:dyDescent="0.45">
      <c r="B82" s="32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31"/>
    </row>
    <row r="83" spans="2:17" x14ac:dyDescent="0.45">
      <c r="B83" s="98" t="s">
        <v>232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100"/>
    </row>
    <row r="84" spans="2:17" x14ac:dyDescent="0.45">
      <c r="B84" s="101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100"/>
    </row>
    <row r="85" spans="2:17" x14ac:dyDescent="0.45">
      <c r="B85" s="32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31"/>
    </row>
    <row r="86" spans="2:17" x14ac:dyDescent="0.45">
      <c r="B86" s="32"/>
      <c r="C86" s="42" t="s">
        <v>224</v>
      </c>
      <c r="D86" s="26">
        <f>SUM(G15,N16,G30,N30,G42,N42,G60,N63)</f>
        <v>240</v>
      </c>
      <c r="E86" s="26"/>
      <c r="F86" s="26"/>
      <c r="G86" s="26"/>
      <c r="H86" s="26"/>
      <c r="I86" s="26"/>
      <c r="J86" s="42" t="s">
        <v>226</v>
      </c>
      <c r="K86" s="26">
        <f>SUM(G41,N41,G59,N62)</f>
        <v>60</v>
      </c>
      <c r="L86" s="26"/>
      <c r="M86" s="26"/>
      <c r="N86" s="31"/>
      <c r="Q86" s="42"/>
    </row>
    <row r="87" spans="2:17" x14ac:dyDescent="0.45">
      <c r="B87" s="32"/>
      <c r="C87" s="42" t="s">
        <v>225</v>
      </c>
      <c r="D87" s="26">
        <f>SUM(F15,M16,F30,M30,F42,M42,F60,M63)</f>
        <v>146</v>
      </c>
      <c r="E87" s="26"/>
      <c r="F87" s="103" t="s">
        <v>207</v>
      </c>
      <c r="G87" s="99"/>
      <c r="H87" s="99"/>
      <c r="I87" s="99"/>
      <c r="J87" s="42" t="s">
        <v>227</v>
      </c>
      <c r="K87" s="26">
        <f>SUM(F41,M41,F59,M62)</f>
        <v>28</v>
      </c>
      <c r="L87" s="26"/>
      <c r="M87" s="26"/>
      <c r="N87" s="31"/>
    </row>
    <row r="88" spans="2:17" ht="24" thickBot="1" x14ac:dyDescent="0.5">
      <c r="B88" s="27"/>
      <c r="C88" s="43" t="s">
        <v>233</v>
      </c>
      <c r="D88" s="28">
        <f>SUM(D15,K16,D30,K30,D42,K42,D60,K63)</f>
        <v>121</v>
      </c>
      <c r="E88" s="28"/>
      <c r="F88" s="28"/>
      <c r="G88" s="28"/>
      <c r="H88" s="28"/>
      <c r="I88" s="28"/>
      <c r="J88" s="43" t="s">
        <v>228</v>
      </c>
      <c r="K88" s="28">
        <f>SUM(E15,L16,E30,L30,E42,L42,E60,L63)</f>
        <v>49</v>
      </c>
      <c r="L88" s="28"/>
      <c r="M88" s="28"/>
      <c r="N88" s="39"/>
    </row>
    <row r="89" spans="2:17" x14ac:dyDescent="0.45">
      <c r="D89" s="1"/>
      <c r="E89" s="1"/>
      <c r="F89" s="1"/>
      <c r="G89" s="1"/>
      <c r="H89" s="26"/>
      <c r="K89" s="1"/>
      <c r="L89" s="1"/>
      <c r="M89" s="1"/>
      <c r="N89" s="1"/>
    </row>
    <row r="90" spans="2:17" x14ac:dyDescent="0.45">
      <c r="D90" s="1"/>
      <c r="E90" s="1"/>
      <c r="F90" s="1"/>
      <c r="G90" s="1"/>
      <c r="H90" s="26"/>
      <c r="K90" s="1"/>
      <c r="L90" s="1"/>
      <c r="M90" s="1"/>
      <c r="N90" s="1"/>
    </row>
    <row r="91" spans="2:17" x14ac:dyDescent="0.45">
      <c r="D91" s="1"/>
      <c r="E91" s="1"/>
      <c r="F91" s="1"/>
      <c r="G91" s="1"/>
      <c r="H91" s="26"/>
      <c r="K91" s="1"/>
      <c r="L91" s="1"/>
      <c r="M91" s="1"/>
      <c r="N91" s="1"/>
    </row>
    <row r="92" spans="2:17" x14ac:dyDescent="0.45">
      <c r="D92" s="1"/>
      <c r="E92" s="1"/>
      <c r="F92" s="1"/>
      <c r="G92" s="1"/>
      <c r="H92" s="26"/>
      <c r="K92" s="1"/>
      <c r="L92" s="1"/>
      <c r="M92" s="1"/>
      <c r="N92" s="1"/>
    </row>
    <row r="93" spans="2:17" x14ac:dyDescent="0.45">
      <c r="D93" s="1"/>
      <c r="E93" s="1"/>
      <c r="F93" s="1"/>
      <c r="G93" s="1"/>
      <c r="H93" s="26"/>
      <c r="K93" s="1"/>
      <c r="L93" s="1"/>
      <c r="M93" s="1"/>
      <c r="N93" s="1"/>
    </row>
    <row r="94" spans="2:17" x14ac:dyDescent="0.45">
      <c r="D94" s="1"/>
      <c r="E94" s="1"/>
      <c r="F94" s="1"/>
      <c r="G94" s="1"/>
      <c r="H94" s="26"/>
      <c r="K94" s="1"/>
      <c r="L94" s="1"/>
      <c r="M94" s="1"/>
      <c r="N94" s="1"/>
    </row>
    <row r="95" spans="2:17" x14ac:dyDescent="0.45">
      <c r="D95" s="1"/>
      <c r="E95" s="1"/>
      <c r="F95" s="1"/>
      <c r="G95" s="1"/>
      <c r="H95" s="26"/>
      <c r="K95" s="1"/>
      <c r="L95" s="1"/>
      <c r="M95" s="1"/>
      <c r="N95" s="1"/>
    </row>
    <row r="96" spans="2:17" x14ac:dyDescent="0.45">
      <c r="D96" s="1"/>
      <c r="E96" s="1"/>
      <c r="F96" s="1"/>
      <c r="G96" s="1"/>
      <c r="H96" s="26"/>
      <c r="K96" s="1"/>
      <c r="L96" s="1"/>
      <c r="M96" s="1"/>
      <c r="N96" s="1"/>
    </row>
    <row r="97" spans="4:14" x14ac:dyDescent="0.45">
      <c r="D97" s="1"/>
      <c r="E97" s="1"/>
      <c r="F97" s="1"/>
      <c r="G97" s="1"/>
      <c r="H97" s="26"/>
      <c r="K97" s="1"/>
      <c r="L97" s="1"/>
      <c r="M97" s="1"/>
      <c r="N97" s="1"/>
    </row>
    <row r="98" spans="4:14" x14ac:dyDescent="0.45">
      <c r="D98" s="1"/>
      <c r="E98" s="1"/>
      <c r="F98" s="1"/>
      <c r="G98" s="1"/>
      <c r="H98" s="26"/>
      <c r="K98" s="1"/>
      <c r="L98" s="1"/>
      <c r="M98" s="1"/>
      <c r="N98" s="1"/>
    </row>
    <row r="99" spans="4:14" x14ac:dyDescent="0.45">
      <c r="D99" s="1"/>
      <c r="E99" s="1"/>
      <c r="F99" s="1"/>
      <c r="G99" s="1"/>
      <c r="H99" s="26"/>
      <c r="K99" s="1"/>
      <c r="L99" s="1"/>
      <c r="M99" s="1"/>
      <c r="N99" s="1"/>
    </row>
    <row r="100" spans="4:14" x14ac:dyDescent="0.45">
      <c r="D100" s="1"/>
      <c r="E100" s="1"/>
      <c r="F100" s="1"/>
      <c r="G100" s="1"/>
      <c r="H100" s="26"/>
      <c r="K100" s="1"/>
      <c r="L100" s="1"/>
      <c r="M100" s="1"/>
      <c r="N100" s="1"/>
    </row>
    <row r="101" spans="4:14" x14ac:dyDescent="0.45">
      <c r="D101" s="1"/>
      <c r="E101" s="1"/>
      <c r="F101" s="1"/>
      <c r="G101" s="1"/>
      <c r="H101" s="26"/>
      <c r="K101" s="1"/>
      <c r="L101" s="1"/>
      <c r="M101" s="1"/>
      <c r="N101" s="1"/>
    </row>
    <row r="102" spans="4:14" x14ac:dyDescent="0.45">
      <c r="D102" s="1"/>
      <c r="E102" s="1"/>
      <c r="F102" s="1"/>
      <c r="G102" s="1"/>
      <c r="H102" s="26"/>
      <c r="K102" s="1"/>
      <c r="L102" s="1"/>
      <c r="M102" s="1"/>
      <c r="N102" s="1"/>
    </row>
    <row r="103" spans="4:14" ht="24" customHeight="1" x14ac:dyDescent="0.45">
      <c r="D103" s="1"/>
      <c r="E103" s="1"/>
      <c r="F103" s="1"/>
      <c r="G103" s="1"/>
      <c r="H103" s="26"/>
      <c r="K103" s="1"/>
      <c r="L103" s="1"/>
      <c r="M103" s="1"/>
      <c r="N103" s="1"/>
    </row>
    <row r="104" spans="4:14" ht="24" customHeight="1" x14ac:dyDescent="0.45">
      <c r="D104" s="1"/>
      <c r="E104" s="1"/>
      <c r="F104" s="1"/>
      <c r="G104" s="1"/>
      <c r="H104" s="26"/>
      <c r="K104" s="1"/>
      <c r="L104" s="1"/>
      <c r="M104" s="1"/>
      <c r="N104" s="1"/>
    </row>
    <row r="105" spans="4:14" x14ac:dyDescent="0.45">
      <c r="D105" s="1"/>
      <c r="E105" s="1"/>
      <c r="F105" s="1"/>
      <c r="G105" s="1"/>
      <c r="H105" s="26"/>
      <c r="K105" s="1"/>
      <c r="L105" s="1"/>
      <c r="M105" s="1"/>
      <c r="N105" s="1"/>
    </row>
    <row r="106" spans="4:14" x14ac:dyDescent="0.45">
      <c r="D106" s="1"/>
      <c r="E106" s="1"/>
      <c r="F106" s="1"/>
      <c r="G106" s="1"/>
      <c r="H106" s="26"/>
      <c r="K106" s="1"/>
      <c r="L106" s="1"/>
      <c r="M106" s="1"/>
      <c r="N106" s="1"/>
    </row>
    <row r="107" spans="4:14" x14ac:dyDescent="0.45">
      <c r="D107" s="1"/>
      <c r="E107" s="1"/>
      <c r="F107" s="1"/>
      <c r="G107" s="1"/>
      <c r="H107" s="26"/>
      <c r="K107" s="1"/>
      <c r="L107" s="1"/>
      <c r="M107" s="1"/>
      <c r="N107" s="1"/>
    </row>
    <row r="108" spans="4:14" x14ac:dyDescent="0.45">
      <c r="D108" s="1"/>
      <c r="E108" s="1"/>
      <c r="F108" s="1"/>
      <c r="G108" s="1"/>
      <c r="H108" s="26"/>
      <c r="K108" s="1"/>
      <c r="L108" s="1"/>
      <c r="M108" s="1"/>
      <c r="N108" s="1"/>
    </row>
    <row r="109" spans="4:14" x14ac:dyDescent="0.45">
      <c r="D109" s="1"/>
      <c r="E109" s="1"/>
      <c r="F109" s="1"/>
      <c r="G109" s="1"/>
      <c r="H109" s="26"/>
      <c r="K109" s="1"/>
      <c r="L109" s="1"/>
      <c r="M109" s="1"/>
      <c r="N109" s="1"/>
    </row>
    <row r="110" spans="4:14" x14ac:dyDescent="0.45">
      <c r="D110" s="1"/>
      <c r="E110" s="1"/>
      <c r="F110" s="1"/>
      <c r="G110" s="1"/>
      <c r="H110" s="26"/>
      <c r="K110" s="1"/>
      <c r="L110" s="1"/>
      <c r="M110" s="1"/>
      <c r="N110" s="1"/>
    </row>
    <row r="111" spans="4:14" x14ac:dyDescent="0.45">
      <c r="D111" s="1"/>
      <c r="E111" s="1"/>
      <c r="F111" s="1"/>
      <c r="G111" s="1"/>
      <c r="H111" s="26"/>
      <c r="K111" s="1"/>
      <c r="L111" s="1"/>
      <c r="M111" s="1"/>
      <c r="N111" s="1"/>
    </row>
    <row r="112" spans="4:14" x14ac:dyDescent="0.45">
      <c r="D112" s="1"/>
      <c r="E112" s="1"/>
      <c r="F112" s="1"/>
      <c r="G112" s="1"/>
      <c r="H112" s="26"/>
      <c r="K112" s="1"/>
      <c r="L112" s="1"/>
      <c r="M112" s="1"/>
      <c r="N112" s="1"/>
    </row>
    <row r="113" spans="4:14" x14ac:dyDescent="0.45">
      <c r="D113" s="1"/>
      <c r="E113" s="1"/>
      <c r="F113" s="1"/>
      <c r="G113" s="1"/>
      <c r="H113" s="26"/>
      <c r="K113" s="1"/>
      <c r="L113" s="1"/>
      <c r="M113" s="1"/>
      <c r="N113" s="1"/>
    </row>
    <row r="114" spans="4:14" x14ac:dyDescent="0.45">
      <c r="D114" s="1"/>
      <c r="E114" s="1"/>
      <c r="F114" s="1"/>
      <c r="G114" s="1"/>
      <c r="H114" s="26"/>
      <c r="K114" s="1"/>
      <c r="L114" s="1"/>
      <c r="M114" s="1"/>
      <c r="N114" s="1"/>
    </row>
    <row r="115" spans="4:14" x14ac:dyDescent="0.45">
      <c r="D115" s="1"/>
      <c r="E115" s="1"/>
      <c r="F115" s="1"/>
      <c r="G115" s="1"/>
      <c r="H115" s="26"/>
      <c r="K115" s="1"/>
      <c r="L115" s="1"/>
      <c r="M115" s="1"/>
      <c r="N115" s="1"/>
    </row>
    <row r="116" spans="4:14" x14ac:dyDescent="0.45">
      <c r="D116" s="1"/>
      <c r="E116" s="1"/>
      <c r="F116" s="1"/>
      <c r="G116" s="1"/>
      <c r="H116" s="26"/>
      <c r="K116" s="1"/>
      <c r="L116" s="1"/>
      <c r="M116" s="1"/>
      <c r="N116" s="1"/>
    </row>
    <row r="117" spans="4:14" x14ac:dyDescent="0.45">
      <c r="D117" s="1"/>
      <c r="E117" s="1"/>
      <c r="F117" s="1"/>
      <c r="G117" s="1"/>
      <c r="H117" s="26"/>
      <c r="K117" s="1"/>
      <c r="L117" s="1"/>
      <c r="M117" s="1"/>
      <c r="N117" s="1"/>
    </row>
    <row r="118" spans="4:14" x14ac:dyDescent="0.45">
      <c r="D118" s="1"/>
      <c r="E118" s="1"/>
      <c r="F118" s="1"/>
      <c r="G118" s="1"/>
      <c r="H118" s="26"/>
      <c r="K118" s="1"/>
      <c r="L118" s="1"/>
      <c r="M118" s="1"/>
      <c r="N118" s="1"/>
    </row>
    <row r="119" spans="4:14" x14ac:dyDescent="0.45">
      <c r="D119" s="1"/>
      <c r="E119" s="1"/>
      <c r="F119" s="1"/>
      <c r="G119" s="1"/>
      <c r="H119" s="26"/>
      <c r="K119" s="1"/>
      <c r="L119" s="1"/>
      <c r="M119" s="1"/>
      <c r="N119" s="1"/>
    </row>
    <row r="120" spans="4:14" x14ac:dyDescent="0.45">
      <c r="D120" s="1"/>
      <c r="E120" s="1"/>
      <c r="F120" s="1"/>
      <c r="G120" s="1"/>
      <c r="H120" s="26"/>
      <c r="K120" s="1"/>
      <c r="L120" s="1"/>
      <c r="M120" s="1"/>
      <c r="N120" s="1"/>
    </row>
    <row r="121" spans="4:14" x14ac:dyDescent="0.45">
      <c r="D121" s="1"/>
      <c r="E121" s="1"/>
      <c r="F121" s="1"/>
      <c r="G121" s="1"/>
      <c r="H121" s="26"/>
      <c r="K121" s="1"/>
      <c r="L121" s="1"/>
      <c r="M121" s="1"/>
      <c r="N121" s="1"/>
    </row>
    <row r="122" spans="4:14" x14ac:dyDescent="0.45">
      <c r="D122" s="1"/>
      <c r="E122" s="1"/>
      <c r="F122" s="1"/>
      <c r="G122" s="1"/>
      <c r="H122" s="26"/>
      <c r="K122" s="1"/>
      <c r="L122" s="1"/>
      <c r="M122" s="1"/>
      <c r="N122" s="1"/>
    </row>
    <row r="123" spans="4:14" x14ac:dyDescent="0.45">
      <c r="D123" s="1"/>
      <c r="E123" s="1"/>
      <c r="F123" s="1"/>
      <c r="G123" s="1"/>
      <c r="H123" s="26"/>
      <c r="K123" s="1"/>
      <c r="L123" s="1"/>
      <c r="M123" s="1"/>
      <c r="N123" s="1"/>
    </row>
    <row r="124" spans="4:14" x14ac:dyDescent="0.45">
      <c r="D124" s="1"/>
      <c r="E124" s="1"/>
      <c r="F124" s="1"/>
      <c r="G124" s="1"/>
      <c r="H124" s="26"/>
      <c r="K124" s="1"/>
      <c r="L124" s="1"/>
      <c r="M124" s="1"/>
      <c r="N124" s="1"/>
    </row>
    <row r="125" spans="4:14" x14ac:dyDescent="0.45">
      <c r="D125" s="1"/>
      <c r="E125" s="1"/>
      <c r="F125" s="1"/>
      <c r="G125" s="1"/>
      <c r="H125" s="26"/>
      <c r="K125" s="1"/>
      <c r="L125" s="1"/>
      <c r="M125" s="1"/>
      <c r="N125" s="1"/>
    </row>
    <row r="126" spans="4:14" x14ac:dyDescent="0.45">
      <c r="D126" s="1"/>
      <c r="E126" s="1"/>
      <c r="F126" s="1"/>
      <c r="G126" s="1"/>
      <c r="H126" s="26"/>
      <c r="K126" s="1"/>
      <c r="L126" s="1"/>
      <c r="M126" s="1"/>
      <c r="N126" s="1"/>
    </row>
    <row r="127" spans="4:14" x14ac:dyDescent="0.45">
      <c r="D127" s="1"/>
      <c r="E127" s="1"/>
      <c r="F127" s="1"/>
      <c r="G127" s="1"/>
      <c r="H127" s="26"/>
      <c r="K127" s="1"/>
      <c r="L127" s="1"/>
      <c r="M127" s="1"/>
      <c r="N127" s="1"/>
    </row>
    <row r="128" spans="4:14" x14ac:dyDescent="0.45">
      <c r="D128" s="1"/>
      <c r="E128" s="1"/>
      <c r="F128" s="1"/>
      <c r="G128" s="1"/>
      <c r="H128" s="26"/>
      <c r="K128" s="1"/>
      <c r="L128" s="1"/>
      <c r="M128" s="1"/>
      <c r="N128" s="1"/>
    </row>
    <row r="129" spans="4:14" x14ac:dyDescent="0.45">
      <c r="D129" s="1"/>
      <c r="E129" s="1"/>
      <c r="F129" s="1"/>
      <c r="G129" s="1"/>
      <c r="H129" s="26"/>
      <c r="K129" s="1"/>
      <c r="L129" s="1"/>
      <c r="M129" s="1"/>
      <c r="N129" s="1"/>
    </row>
    <row r="130" spans="4:14" x14ac:dyDescent="0.45">
      <c r="D130" s="1"/>
      <c r="E130" s="1"/>
      <c r="F130" s="1"/>
      <c r="G130" s="1"/>
      <c r="H130" s="26"/>
      <c r="K130" s="1"/>
      <c r="L130" s="1"/>
      <c r="M130" s="1"/>
      <c r="N130" s="1"/>
    </row>
  </sheetData>
  <mergeCells count="16">
    <mergeCell ref="B57:N57"/>
    <mergeCell ref="B83:N84"/>
    <mergeCell ref="I63:J63"/>
    <mergeCell ref="F87:I87"/>
    <mergeCell ref="B63:C63"/>
    <mergeCell ref="B60:C60"/>
    <mergeCell ref="B42:C42"/>
    <mergeCell ref="I42:J42"/>
    <mergeCell ref="B5:N5"/>
    <mergeCell ref="B19:N19"/>
    <mergeCell ref="B33:N33"/>
    <mergeCell ref="B4:N4"/>
    <mergeCell ref="B15:C15"/>
    <mergeCell ref="I16:J16"/>
    <mergeCell ref="B30:C30"/>
    <mergeCell ref="I30:J30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2020-07-07T08:15:09Z</dcterms:modified>
</cp:coreProperties>
</file>